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showInkAnnotation="0" autoCompressPictures="0" defaultThemeVersion="166925"/>
  <mc:AlternateContent xmlns:mc="http://schemas.openxmlformats.org/markup-compatibility/2006">
    <mc:Choice Requires="x15">
      <x15ac:absPath xmlns:x15ac="http://schemas.microsoft.com/office/spreadsheetml/2010/11/ac" url="https://investis454-my.sharepoint.com/personal/udit_nagar_investisdigital_com/Documents/Desktop/"/>
    </mc:Choice>
  </mc:AlternateContent>
  <xr:revisionPtr revIDLastSave="0" documentId="8_{B0DCFDCA-BFB7-44F6-8988-7B802630AC47}" xr6:coauthVersionLast="47" xr6:coauthVersionMax="47" xr10:uidLastSave="{00000000-0000-0000-0000-000000000000}"/>
  <bookViews>
    <workbookView xWindow="-120" yWindow="-120" windowWidth="20730" windowHeight="11040" tabRatio="500" xr2:uid="{00000000-000D-0000-FFFF-FFFF00000000}"/>
  </bookViews>
  <sheets>
    <sheet name="1. Safety" sheetId="1" r:id="rId1"/>
    <sheet name="2. Health and Hygiene" sheetId="2" r:id="rId2"/>
    <sheet name="3. Environmental" sheetId="3" r:id="rId3"/>
    <sheet name="4. Social Performance &amp; CSI" sheetId="4" r:id="rId4"/>
    <sheet name="5. Water" sheetId="5" r:id="rId5"/>
    <sheet name="6. Production" sheetId="6" r:id="rId6"/>
    <sheet name="7.SHE | ISO" sheetId="7" r:id="rId7"/>
    <sheet name="8. Business Integrity" sheetId="8" r:id="rId8"/>
    <sheet name="9. Ethical Behaviour" sheetId="9" r:id="rId9"/>
    <sheet name="10. Procurement" sheetId="10" r:id="rId10"/>
    <sheet name="11.  Tax" sheetId="11" r:id="rId11"/>
    <sheet name="12.  EVG&amp;D" sheetId="12" r:id="rId12"/>
    <sheet name="13. Human Resources" sheetId="13" r:id="rId13"/>
    <sheet name="14. Governance" sheetId="14" r:id="rId14"/>
    <sheet name="15. Compliance and Risk Managem" sheetId="15" r:id="rId15"/>
    <sheet name="17. Closure &amp; Rehab (2022) - 1" sheetId="16" r:id="rId16"/>
    <sheet name="17. Closure &amp; Rehab (2022) - 2" sheetId="17" r:id="rId1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2" l="1"/>
  <c r="H23" i="12"/>
  <c r="H14" i="12"/>
  <c r="H22" i="12"/>
  <c r="H15" i="12"/>
  <c r="H10" i="12"/>
  <c r="H40" i="11"/>
  <c r="H37" i="11"/>
  <c r="H34" i="11"/>
  <c r="H31" i="11"/>
  <c r="H21" i="11"/>
  <c r="H17" i="11"/>
  <c r="H14" i="11"/>
  <c r="H9" i="10"/>
  <c r="H11" i="10"/>
  <c r="H10" i="10"/>
  <c r="H4" i="10"/>
  <c r="H5" i="10"/>
  <c r="H6" i="10"/>
</calcChain>
</file>

<file path=xl/sharedStrings.xml><?xml version="1.0" encoding="utf-8"?>
<sst xmlns="http://schemas.openxmlformats.org/spreadsheetml/2006/main" count="2578" uniqueCount="1251">
  <si>
    <t>ESG</t>
  </si>
  <si>
    <t>KPI Headings</t>
  </si>
  <si>
    <t>KPI Sub-headings</t>
  </si>
  <si>
    <t>KPI's</t>
  </si>
  <si>
    <t>Area/Region</t>
  </si>
  <si>
    <t>Measurement</t>
  </si>
  <si>
    <t>2022</t>
  </si>
  <si>
    <t>2021</t>
  </si>
  <si>
    <t>2020</t>
  </si>
  <si>
    <t>2019</t>
  </si>
  <si>
    <t>2018</t>
  </si>
  <si>
    <t>Safety</t>
  </si>
  <si>
    <t>Work-related loss of life and Safety Injuries</t>
  </si>
  <si>
    <t>Work-related loss of life</t>
  </si>
  <si>
    <t>Fatal injuries</t>
  </si>
  <si>
    <t>AAP Managed Operations</t>
  </si>
  <si>
    <t>Number</t>
  </si>
  <si>
    <t>Safety Injuries</t>
  </si>
  <si>
    <t>Lost time injuries (LTI)</t>
  </si>
  <si>
    <t>Medical treatment cases (MTC)</t>
  </si>
  <si>
    <t>First aid cases (FAC)</t>
  </si>
  <si>
    <t>Total recordable cases (Fatal injuries + LTIs + MTCs)</t>
  </si>
  <si>
    <t>Total injuries (recordable cases + FACs)</t>
  </si>
  <si>
    <t>Hours worked</t>
  </si>
  <si>
    <t>Total employee and contractor hours worked</t>
  </si>
  <si>
    <t>AAP Managed Operations (Total)</t>
  </si>
  <si>
    <t>Hours</t>
  </si>
  <si>
    <t>Total employee and contractor hours worked
Main operations - 
(excludes Amandelbult Services, Mogalakwena Services, Process Division Services, Western Limb Distribution Centre and Eastern Limb Support)</t>
  </si>
  <si>
    <t>Tumela mine</t>
  </si>
  <si>
    <t>Dishaba mine</t>
  </si>
  <si>
    <r>
      <rPr>
        <sz val="8"/>
        <color rgb="FF000000"/>
        <rFont val="Arial"/>
      </rPr>
      <t>Mogalakwena Mine</t>
    </r>
    <r>
      <rPr>
        <vertAlign val="superscript"/>
        <sz val="8"/>
        <color rgb="FF000000"/>
        <rFont val="Arial"/>
      </rPr>
      <t>4</t>
    </r>
  </si>
  <si>
    <t>Unki Mine</t>
  </si>
  <si>
    <r>
      <rPr>
        <sz val="8"/>
        <color rgb="FF000000"/>
        <rFont val="Arial"/>
      </rPr>
      <t>Amandelbult concentrators</t>
    </r>
    <r>
      <rPr>
        <vertAlign val="superscript"/>
        <sz val="8"/>
        <color rgb="FF000000"/>
        <rFont val="Arial"/>
      </rPr>
      <t>5</t>
    </r>
  </si>
  <si>
    <t>Mogalakwena concentrators</t>
  </si>
  <si>
    <t>Unki concentrator</t>
  </si>
  <si>
    <r>
      <rPr>
        <sz val="8"/>
        <color rgb="FF000000"/>
        <rFont val="Arial"/>
      </rPr>
      <t>Mototolo concentrator</t>
    </r>
    <r>
      <rPr>
        <vertAlign val="superscript"/>
        <sz val="8"/>
        <color rgb="FF000000"/>
        <rFont val="Arial"/>
      </rPr>
      <t>6</t>
    </r>
  </si>
  <si>
    <r>
      <rPr>
        <sz val="8"/>
        <color rgb="FF000000"/>
        <rFont val="Arial"/>
      </rPr>
      <t>Mototolo Mine</t>
    </r>
    <r>
      <rPr>
        <vertAlign val="superscript"/>
        <sz val="8"/>
        <color rgb="FF000000"/>
        <rFont val="Arial"/>
      </rPr>
      <t>7</t>
    </r>
  </si>
  <si>
    <t>ACP</t>
  </si>
  <si>
    <t>Waterval smelter</t>
  </si>
  <si>
    <t>Mortimer smelter</t>
  </si>
  <si>
    <t>Polokwane smelter</t>
  </si>
  <si>
    <r>
      <rPr>
        <sz val="8"/>
        <color rgb="FF000000"/>
        <rFont val="Arial"/>
      </rPr>
      <t>Unki smelter</t>
    </r>
    <r>
      <rPr>
        <vertAlign val="superscript"/>
        <sz val="8"/>
        <color rgb="FF000000"/>
        <rFont val="Arial"/>
      </rPr>
      <t>8</t>
    </r>
  </si>
  <si>
    <t>Rustenburg Base Metal Refiners</t>
  </si>
  <si>
    <t>Precious Metals Refinery</t>
  </si>
  <si>
    <r>
      <rPr>
        <sz val="8"/>
        <color rgb="FF000000"/>
        <rFont val="Arial"/>
      </rPr>
      <t>Greenfield projects</t>
    </r>
    <r>
      <rPr>
        <vertAlign val="superscript"/>
        <sz val="8"/>
        <color rgb="FF000000"/>
        <rFont val="Arial"/>
      </rPr>
      <t>9</t>
    </r>
  </si>
  <si>
    <t>Injury Frequency Rates</t>
  </si>
  <si>
    <t>Injury Rates - Employees and Contractors</t>
  </si>
  <si>
    <r>
      <rPr>
        <sz val="8"/>
        <color rgb="FF000000"/>
        <rFont val="Arial"/>
      </rPr>
      <t>Fatal-injury frequency rate (FIFR)</t>
    </r>
    <r>
      <rPr>
        <vertAlign val="superscript"/>
        <sz val="8"/>
        <color rgb="FF000000"/>
        <rFont val="Arial"/>
      </rPr>
      <t>1</t>
    </r>
  </si>
  <si>
    <t>Rate</t>
  </si>
  <si>
    <t>0</t>
  </si>
  <si>
    <t>0.013</t>
  </si>
  <si>
    <t>0.016</t>
  </si>
  <si>
    <t>0.027</t>
  </si>
  <si>
    <r>
      <rPr>
        <sz val="8"/>
        <color rgb="FF000000"/>
        <rFont val="Arial"/>
      </rPr>
      <t>Total Recordable Case Frequency Rate (TRCFR)</t>
    </r>
    <r>
      <rPr>
        <vertAlign val="superscript"/>
        <sz val="8"/>
        <color rgb="FF000000"/>
        <rFont val="Arial"/>
      </rPr>
      <t>2</t>
    </r>
    <r>
      <rPr>
        <sz val="8"/>
        <color rgb="FF000000"/>
        <rFont val="Arial"/>
      </rPr>
      <t xml:space="preserve"> 
</t>
    </r>
    <r>
      <rPr>
        <sz val="8"/>
        <color rgb="FF000000"/>
        <rFont val="Arial"/>
      </rPr>
      <t>Total Workers</t>
    </r>
  </si>
  <si>
    <t>2.34</t>
  </si>
  <si>
    <t>2.60</t>
  </si>
  <si>
    <t>2.40</t>
  </si>
  <si>
    <t>2.50</t>
  </si>
  <si>
    <t>3.00</t>
  </si>
  <si>
    <t>Total Recordable Case Frequency Rate (TRCFR) Employees</t>
  </si>
  <si>
    <t>2.72</t>
  </si>
  <si>
    <t>3.11</t>
  </si>
  <si>
    <t>2.87</t>
  </si>
  <si>
    <t>2.81</t>
  </si>
  <si>
    <t>3.16</t>
  </si>
  <si>
    <t>Total Recordable Case Frequency Rate (TRCFR) Contractors</t>
  </si>
  <si>
    <t>1.89</t>
  </si>
  <si>
    <t>1.88</t>
  </si>
  <si>
    <t>1.62</t>
  </si>
  <si>
    <t>1.93</t>
  </si>
  <si>
    <t>2.71</t>
  </si>
  <si>
    <r>
      <rPr>
        <sz val="8"/>
        <color rgb="FF000000"/>
        <rFont val="Arial"/>
      </rPr>
      <t>Lost time injury frequency rate (LTIFR)</t>
    </r>
    <r>
      <rPr>
        <vertAlign val="superscript"/>
        <sz val="8"/>
        <color rgb="FF000000"/>
        <rFont val="Arial"/>
      </rPr>
      <t>3</t>
    </r>
    <r>
      <rPr>
        <sz val="8"/>
        <color rgb="FF000000"/>
        <rFont val="Arial"/>
      </rPr>
      <t xml:space="preserve"> Total Workers</t>
    </r>
  </si>
  <si>
    <t>1.95</t>
  </si>
  <si>
    <t>2.18</t>
  </si>
  <si>
    <t>2.01</t>
  </si>
  <si>
    <t>2.14</t>
  </si>
  <si>
    <t>2.10</t>
  </si>
  <si>
    <t>Lost time injury frequency rate (LTIFR) Employees</t>
  </si>
  <si>
    <t>2.35</t>
  </si>
  <si>
    <t>2.79</t>
  </si>
  <si>
    <t>2.47</t>
  </si>
  <si>
    <t>Lost time injury frequency rate (LTIFR) Contractors</t>
  </si>
  <si>
    <t>1.48</t>
  </si>
  <si>
    <t>1.33</t>
  </si>
  <si>
    <t>1.20</t>
  </si>
  <si>
    <t>1.52</t>
  </si>
  <si>
    <t>1.37</t>
  </si>
  <si>
    <r>
      <rPr>
        <b/>
        <sz val="8"/>
        <color rgb="FF000000"/>
        <rFont val="Arial"/>
      </rPr>
      <t>Total Recordable Case Frequency Rate (TRCR)</t>
    </r>
    <r>
      <rPr>
        <b/>
        <vertAlign val="superscript"/>
        <sz val="8"/>
        <color rgb="FF000000"/>
        <rFont val="Arial"/>
      </rPr>
      <t>2</t>
    </r>
  </si>
  <si>
    <t>TRCFR (Total TRCFR)</t>
  </si>
  <si>
    <t>AAP Managed Operations (Total/aggregate)</t>
  </si>
  <si>
    <t>TRCFR (Total TRCFR) 
Main operations - 
(excludes Amandelbult Services, Mogalakwena Services, Process Division Services, Western Limb Distribution Centre and Eastern Limb Support)</t>
  </si>
  <si>
    <t>3.77</t>
  </si>
  <si>
    <t>4.51</t>
  </si>
  <si>
    <t>3.92</t>
  </si>
  <si>
    <t>3.12</t>
  </si>
  <si>
    <t>3.61</t>
  </si>
  <si>
    <t>4.02</t>
  </si>
  <si>
    <t>5.28</t>
  </si>
  <si>
    <t>4.18</t>
  </si>
  <si>
    <t>4.24</t>
  </si>
  <si>
    <t>4.53</t>
  </si>
  <si>
    <t>1.01</t>
  </si>
  <si>
    <t>0.23</t>
  </si>
  <si>
    <t>1.47</t>
  </si>
  <si>
    <t>0.88</t>
  </si>
  <si>
    <t>2.08</t>
  </si>
  <si>
    <t>1.74</t>
  </si>
  <si>
    <t>0.43</t>
  </si>
  <si>
    <t>1.40</t>
  </si>
  <si>
    <t>1.54</t>
  </si>
  <si>
    <t>1.59</t>
  </si>
  <si>
    <t>0.82</t>
  </si>
  <si>
    <t>1.36</t>
  </si>
  <si>
    <t>2.45</t>
  </si>
  <si>
    <t>0.30</t>
  </si>
  <si>
    <t>0.69</t>
  </si>
  <si>
    <t>0.58</t>
  </si>
  <si>
    <t>0.86</t>
  </si>
  <si>
    <t>1.18</t>
  </si>
  <si>
    <t>2.61</t>
  </si>
  <si>
    <t>1.86</t>
  </si>
  <si>
    <t>2.36</t>
  </si>
  <si>
    <t>5.25</t>
  </si>
  <si>
    <t>1.19</t>
  </si>
  <si>
    <t>2.68</t>
  </si>
  <si>
    <t>1.83</t>
  </si>
  <si>
    <t>0.98</t>
  </si>
  <si>
    <t>1.85</t>
  </si>
  <si>
    <t>2.33</t>
  </si>
  <si>
    <t>4.77</t>
  </si>
  <si>
    <t>5.55</t>
  </si>
  <si>
    <t>6.90</t>
  </si>
  <si>
    <t>4.26</t>
  </si>
  <si>
    <t>2.80</t>
  </si>
  <si>
    <t>2.62</t>
  </si>
  <si>
    <t>5.30</t>
  </si>
  <si>
    <t>7.51</t>
  </si>
  <si>
    <t>2.29</t>
  </si>
  <si>
    <t>2.22</t>
  </si>
  <si>
    <t>4.31</t>
  </si>
  <si>
    <t>2.89</t>
  </si>
  <si>
    <t>1.79</t>
  </si>
  <si>
    <t>2.84</t>
  </si>
  <si>
    <t>1.55</t>
  </si>
  <si>
    <t>1.10</t>
  </si>
  <si>
    <t>2.96</t>
  </si>
  <si>
    <t>2.07</t>
  </si>
  <si>
    <t>2.13</t>
  </si>
  <si>
    <t>1.70</t>
  </si>
  <si>
    <t>1.51</t>
  </si>
  <si>
    <t>3.10</t>
  </si>
  <si>
    <t>2.75</t>
  </si>
  <si>
    <t>4.73</t>
  </si>
  <si>
    <r>
      <rPr>
        <b/>
        <sz val="8"/>
        <color rgb="FF000000"/>
        <rFont val="Arial"/>
      </rPr>
      <t>Lost time injury frequency rate (LTIFR)</t>
    </r>
    <r>
      <rPr>
        <b/>
        <vertAlign val="superscript"/>
        <sz val="8"/>
        <color rgb="FF000000"/>
        <rFont val="Arial"/>
      </rPr>
      <t>3</t>
    </r>
  </si>
  <si>
    <t>LTIFR (Total LTIFR)</t>
  </si>
  <si>
    <t>LTIFR (Total LTIFR) 
Main operations - 
(excludes Amandelbult Services, Mogalakwena Services, Process Division Services, Western Limb Distribution Centre and Eastern Limb Support)</t>
  </si>
  <si>
    <t>3.60</t>
  </si>
  <si>
    <t>3.96</t>
  </si>
  <si>
    <t>3.50</t>
  </si>
  <si>
    <t>3.74</t>
  </si>
  <si>
    <t>5.11</t>
  </si>
  <si>
    <t>3.72</t>
  </si>
  <si>
    <t>3.97</t>
  </si>
  <si>
    <t>3.38</t>
  </si>
  <si>
    <t>0.83</t>
  </si>
  <si>
    <t>0.11</t>
  </si>
  <si>
    <t>0.44</t>
  </si>
  <si>
    <t>1.32</t>
  </si>
  <si>
    <t>0.87</t>
  </si>
  <si>
    <t>1.16</t>
  </si>
  <si>
    <t>1.17</t>
  </si>
  <si>
    <t>0.92</t>
  </si>
  <si>
    <t>1.02</t>
  </si>
  <si>
    <t>0.15</t>
  </si>
  <si>
    <t>0.19</t>
  </si>
  <si>
    <t>0.79</t>
  </si>
  <si>
    <t>2.23</t>
  </si>
  <si>
    <t>0.78</t>
  </si>
  <si>
    <t>0.65</t>
  </si>
  <si>
    <t>0.93</t>
  </si>
  <si>
    <t>0.51</t>
  </si>
  <si>
    <t>3.82</t>
  </si>
  <si>
    <t>4.62</t>
  </si>
  <si>
    <t>4.14</t>
  </si>
  <si>
    <t>3.55</t>
  </si>
  <si>
    <t>1.96</t>
  </si>
  <si>
    <t>1.07</t>
  </si>
  <si>
    <t>1.25</t>
  </si>
  <si>
    <t>2.41</t>
  </si>
  <si>
    <t>1.49</t>
  </si>
  <si>
    <t>1.57</t>
  </si>
  <si>
    <t>0.85</t>
  </si>
  <si>
    <t>1.03</t>
  </si>
  <si>
    <t>1.56</t>
  </si>
  <si>
    <t>0.75</t>
  </si>
  <si>
    <r>
      <rPr>
        <sz val="8"/>
        <color rgb="FF000000"/>
        <rFont val="Arial"/>
      </rPr>
      <t>1</t>
    </r>
    <r>
      <rPr>
        <sz val="8"/>
        <color rgb="FF000000"/>
        <rFont val="Arial"/>
      </rPr>
      <t xml:space="preserve"> FIFR – fatal injury frequency rate (calculated) is a measure of the rate of all fatal injuries per million hours worked.
</t>
    </r>
    <r>
      <rPr>
        <sz val="8"/>
        <color rgb="FF000000"/>
        <rFont val="Arial"/>
      </rPr>
      <t xml:space="preserve">2 TRCFR – total recordable case frequency rate (calculated) is a measure of the rate of all injuries requiring treatment above first aid per million hours worked.
</t>
    </r>
    <r>
      <rPr>
        <sz val="8"/>
        <color rgb="FF000000"/>
        <rFont val="Arial"/>
      </rPr>
      <t xml:space="preserve">3 LTIFR – lost-time injury frequency rate (calculated) is a measure of the rate of all lost-time injuries per million hours worked.
</t>
    </r>
    <r>
      <rPr>
        <sz val="8"/>
        <color rgb="FF000000"/>
        <rFont val="Arial"/>
      </rPr>
      <t>4</t>
    </r>
    <r>
      <rPr>
        <sz val="8"/>
        <color rgb="FF000000"/>
        <rFont val="Arial"/>
      </rPr>
      <t xml:space="preserve"> Excludes Mogalakwena Central Services.
</t>
    </r>
    <r>
      <rPr>
        <sz val="8"/>
        <color rgb="FF000000"/>
        <rFont val="Arial"/>
      </rPr>
      <t>5</t>
    </r>
    <r>
      <rPr>
        <sz val="8"/>
        <color rgb="FF000000"/>
        <rFont val="Arial"/>
      </rPr>
      <t xml:space="preserve"> Includes Amandelbult CRP (chrome recovery plant).
</t>
    </r>
    <r>
      <rPr>
        <sz val="8"/>
        <color rgb="FF000000"/>
        <rFont val="Arial"/>
      </rPr>
      <t>6</t>
    </r>
    <r>
      <rPr>
        <sz val="8"/>
        <color rgb="FF000000"/>
        <rFont val="Arial"/>
      </rPr>
      <t xml:space="preserve"> Includes Mareesburg tailings facilities from 2019 and Mareesburg TSF phase 2 and 3 projects from 2021 (previously included under greenfield projects).
</t>
    </r>
    <r>
      <rPr>
        <sz val="8"/>
        <color rgb="FF000000"/>
        <rFont val="Arial"/>
      </rPr>
      <t>7</t>
    </r>
    <r>
      <rPr>
        <sz val="8"/>
        <color rgb="FF000000"/>
        <rFont val="Arial"/>
      </rPr>
      <t xml:space="preserve"> Mototolo Lebowa and Borwa shafts acquired 1 November 2018. Includes Der Brochen projects from 2021 (previously included under greenfield projects).
</t>
    </r>
    <r>
      <rPr>
        <sz val="8"/>
        <color rgb="FF000000"/>
        <rFont val="Arial"/>
      </rPr>
      <t>8</t>
    </r>
    <r>
      <rPr>
        <sz val="8"/>
        <color rgb="FF000000"/>
        <rFont val="Arial"/>
      </rPr>
      <t xml:space="preserve"> Unki smelter operational from September 2018.
</t>
    </r>
    <r>
      <rPr>
        <sz val="8"/>
        <color rgb="FF000000"/>
        <rFont val="Arial"/>
      </rPr>
      <t>9</t>
    </r>
    <r>
      <rPr>
        <sz val="8"/>
        <color rgb="FF000000"/>
        <rFont val="Arial"/>
      </rPr>
      <t> Projects (2022 greenfield): Twickenham Platinum Mine, Unki Housing Infrastructure, Western Limb Greenfield Exploration and the</t>
    </r>
    <r>
      <rPr>
        <sz val="8"/>
        <color rgb="FF000000"/>
        <rFont val="Arial"/>
      </rPr>
      <t xml:space="preserve"> </t>
    </r>
    <r>
      <rPr>
        <sz val="8"/>
        <color rgb="FF000000"/>
        <rFont val="Arial"/>
      </rPr>
      <t>Mogalakwena Sandsloot Decline Exploration Project from May 2022..</t>
    </r>
  </si>
  <si>
    <t>Area / Region</t>
  </si>
  <si>
    <t>Health Indicators</t>
  </si>
  <si>
    <t>Workers at risk of exposure to hazards¹</t>
  </si>
  <si>
    <t>Workers</t>
  </si>
  <si>
    <r>
      <rPr>
        <sz val="8"/>
        <color rgb="FF000000"/>
        <rFont val="Arial"/>
      </rPr>
      <t>Total number of workers</t>
    </r>
    <r>
      <rPr>
        <vertAlign val="superscript"/>
        <sz val="8"/>
        <color rgb="FF000000"/>
        <rFont val="Arial"/>
      </rPr>
      <t>2</t>
    </r>
  </si>
  <si>
    <t>Inhalable hazards and carcinogens</t>
  </si>
  <si>
    <t>Total number of workers at risk of exposure (above the exposure limit) to inhalable hazards and carcinogens</t>
  </si>
  <si>
    <t>Workers exposed to inhalable hazards above the exposure limit</t>
  </si>
  <si>
    <r>
      <rPr>
        <sz val="8"/>
        <color rgb="FF000000"/>
        <rFont val="Arial"/>
      </rPr>
      <t>Workers exposed to carcinogens above the exposure limit</t>
    </r>
    <r>
      <rPr>
        <vertAlign val="superscript"/>
        <sz val="8"/>
        <color rgb="FF000000"/>
        <rFont val="Arial"/>
      </rPr>
      <t>3</t>
    </r>
  </si>
  <si>
    <t>Noise</t>
  </si>
  <si>
    <r>
      <rPr>
        <sz val="8"/>
        <color rgb="FF000000"/>
        <rFont val="Arial"/>
      </rPr>
      <t>Total number of workers at risk of exposure to noise</t>
    </r>
    <r>
      <rPr>
        <vertAlign val="superscript"/>
        <sz val="8"/>
        <color rgb="FF000000"/>
        <rFont val="Arial"/>
      </rPr>
      <t>4</t>
    </r>
  </si>
  <si>
    <t>Workers exposed to noise above 85dB(A)</t>
  </si>
  <si>
    <r>
      <rPr>
        <sz val="8"/>
        <color rgb="FF000000"/>
        <rFont val="Arial"/>
      </rPr>
      <t>Number of pieces of equipment emitting noise ≥ 107dB(A)</t>
    </r>
    <r>
      <rPr>
        <vertAlign val="superscript"/>
        <sz val="8"/>
        <color rgb="FF000000"/>
        <rFont val="Arial"/>
      </rPr>
      <t>5</t>
    </r>
  </si>
  <si>
    <t>New cases of occupational disease</t>
  </si>
  <si>
    <t>Diseases related to inhalable hazard and carcinogen exposure</t>
  </si>
  <si>
    <r>
      <rPr>
        <sz val="8"/>
        <color rgb="FF000000"/>
        <rFont val="Arial"/>
      </rPr>
      <t>Silicosis</t>
    </r>
    <r>
      <rPr>
        <vertAlign val="superscript"/>
        <sz val="8"/>
        <color rgb="FF000000"/>
        <rFont val="Arial"/>
      </rPr>
      <t>6</t>
    </r>
  </si>
  <si>
    <t>n/a</t>
  </si>
  <si>
    <t>Chronic obstructive airways disease</t>
  </si>
  <si>
    <t>Occupational tuberculosis</t>
  </si>
  <si>
    <t>Occupational asthma</t>
  </si>
  <si>
    <t>Occupational cancers</t>
  </si>
  <si>
    <t>Diseases related to noise exposure</t>
  </si>
  <si>
    <t>Noise-induced hearing loss</t>
  </si>
  <si>
    <t>Diseases related to other health hazard exposure</t>
  </si>
  <si>
    <t>Hand arm vibration syndrome</t>
  </si>
  <si>
    <t>Musculoskeletal disorder</t>
  </si>
  <si>
    <t>Occupational dermatitis</t>
  </si>
  <si>
    <t>Platinum salt sensitivity</t>
  </si>
  <si>
    <t>Malaria</t>
  </si>
  <si>
    <t>Venous thromboembolism</t>
  </si>
  <si>
    <t>Other</t>
  </si>
  <si>
    <t>Work-related mental disorder</t>
  </si>
  <si>
    <t>Occupational disease incidence rates</t>
  </si>
  <si>
    <t>Employee total occupational disease incidence rate (per 100,000 employees)</t>
  </si>
  <si>
    <t>Total number of new cases of occupational disease * 100,000 / Annual average of number of Employees</t>
  </si>
  <si>
    <r>
      <rPr>
        <b/>
        <sz val="8"/>
        <color rgb="FF000000"/>
        <rFont val="Arial"/>
      </rPr>
      <t>HIV/AIDS Management</t>
    </r>
    <r>
      <rPr>
        <b/>
        <vertAlign val="superscript"/>
        <sz val="8"/>
        <color rgb="FF000000"/>
        <rFont val="Arial"/>
      </rPr>
      <t>7</t>
    </r>
  </si>
  <si>
    <t>Number of employees who know their status</t>
  </si>
  <si>
    <t>Number of contractor voluntary testing and counselling cases</t>
  </si>
  <si>
    <r>
      <rPr>
        <sz val="8"/>
        <color rgb="FF000000"/>
        <rFont val="Arial"/>
      </rPr>
      <t>Employees who know their status (%)</t>
    </r>
    <r>
      <rPr>
        <vertAlign val="superscript"/>
        <sz val="8"/>
        <color rgb="FF000000"/>
        <rFont val="Arial"/>
      </rPr>
      <t>8</t>
    </r>
  </si>
  <si>
    <t>Percent</t>
  </si>
  <si>
    <t>93%</t>
  </si>
  <si>
    <t>92%</t>
  </si>
  <si>
    <t>94%</t>
  </si>
  <si>
    <t>96%</t>
  </si>
  <si>
    <t>88%</t>
  </si>
  <si>
    <r>
      <rPr>
        <sz val="8"/>
        <color rgb="FF000000"/>
        <rFont val="Arial"/>
      </rPr>
      <t>Known HIV+ employees on anti-retroviral therapy (ART) (%)</t>
    </r>
    <r>
      <rPr>
        <vertAlign val="superscript"/>
        <sz val="8"/>
        <color rgb="FF000000"/>
        <rFont val="Arial"/>
      </rPr>
      <t>9</t>
    </r>
  </si>
  <si>
    <t>91%</t>
  </si>
  <si>
    <t>90%</t>
  </si>
  <si>
    <t>Number of new employee HIV cases</t>
  </si>
  <si>
    <t>Number of employee AIDS deaths</t>
  </si>
  <si>
    <t>Tuberculosis</t>
  </si>
  <si>
    <t>New cases of tuberculosis (TB)</t>
  </si>
  <si>
    <r>
      <rPr>
        <sz val="8"/>
        <color rgb="FF000000"/>
        <rFont val="Arial"/>
      </rPr>
      <t>TB incidence rate per 100,000 employees</t>
    </r>
    <r>
      <rPr>
        <vertAlign val="superscript"/>
        <sz val="8"/>
        <color rgb="FF000000"/>
        <rFont val="Arial"/>
      </rPr>
      <t>10</t>
    </r>
  </si>
  <si>
    <t>Proven TB deaths</t>
  </si>
  <si>
    <t>Absenteeism (days)</t>
  </si>
  <si>
    <t>Absenteeism</t>
  </si>
  <si>
    <t>Absenteeism due to injury on duty</t>
  </si>
  <si>
    <t>Absenteeism due to non-work-related illness and injuries</t>
  </si>
  <si>
    <t>Total absenteeism rate</t>
  </si>
  <si>
    <t>Percentage</t>
  </si>
  <si>
    <t>8.32%</t>
  </si>
  <si>
    <t>8.05%</t>
  </si>
  <si>
    <t>5.68%</t>
  </si>
  <si>
    <t>7.48%</t>
  </si>
  <si>
    <t>7.63%</t>
  </si>
  <si>
    <r>
      <rPr>
        <i/>
        <sz val="7"/>
        <color rgb="FF000000"/>
        <rFont val="Arial"/>
      </rPr>
      <t xml:space="preserve">Impact of attrition not factored
</t>
    </r>
    <r>
      <rPr>
        <i/>
        <sz val="7"/>
        <color rgb="FF000000"/>
        <rFont val="Arial"/>
      </rPr>
      <t xml:space="preserve">1 Exposure above the occupational exposure limit (A classification band) without taking PPE into account.
</t>
    </r>
    <r>
      <rPr>
        <i/>
        <sz val="7"/>
        <color rgb="FF000000"/>
        <rFont val="Arial"/>
      </rPr>
      <t xml:space="preserve">2 All workers – employees and contractors. Mototolo Mine included from January 2020.
</t>
    </r>
    <r>
      <rPr>
        <i/>
        <sz val="7"/>
        <color rgb="FF000000"/>
        <rFont val="Arial"/>
      </rPr>
      <t xml:space="preserve">3 2020 restated due to update of Unki Mine's number of employees potentially exposed to diesel particulate matter (DPM). 2020 includes potential DPM exposure at Tumela mine not previously recorded - nil in 2021.
</t>
    </r>
    <r>
      <rPr>
        <i/>
        <sz val="7"/>
        <color rgb="FF000000"/>
        <rFont val="Arial"/>
      </rPr>
      <t>4  All workers</t>
    </r>
    <r>
      <rPr>
        <i/>
        <sz val="7"/>
        <color rgb="FF000000"/>
        <rFont val="Arial"/>
      </rPr>
      <t xml:space="preserve"> –</t>
    </r>
    <r>
      <rPr>
        <i/>
        <sz val="7"/>
        <color rgb="FF000000"/>
        <rFont val="Arial"/>
      </rPr>
      <t xml:space="preserve"> employees and contractors</t>
    </r>
    <r>
      <rPr>
        <i/>
        <sz val="7"/>
        <color rgb="FF000000"/>
        <rFont val="Arial"/>
      </rPr>
      <t xml:space="preserve"> –</t>
    </r>
    <r>
      <rPr>
        <i/>
        <sz val="7"/>
        <color rgb="FF000000"/>
        <rFont val="Arial"/>
      </rPr>
      <t xml:space="preserve"> exposed to noise above 82dB(A) without taking Personal Protective Equipment into account.
</t>
    </r>
    <r>
      <rPr>
        <i/>
        <sz val="7"/>
        <color rgb="FF000000"/>
        <rFont val="Arial"/>
      </rPr>
      <t xml:space="preserve">5 South African mining industry noise sources to be below 107dB(A). Count includes seven items at Unki.  </t>
    </r>
    <r>
      <rPr>
        <i/>
        <sz val="7"/>
        <color rgb="FF000000"/>
        <rFont val="Arial"/>
      </rPr>
      <t> </t>
    </r>
    <r>
      <rPr>
        <i/>
        <sz val="7"/>
        <color rgb="FF000000"/>
        <rFont val="Arial"/>
      </rPr>
      <t xml:space="preserve">6  Not applicable to Platinum operations (Silicosis cases the result of pre-exposure of workers previously employed in gold mines).
</t>
    </r>
    <r>
      <rPr>
        <i/>
        <sz val="7"/>
        <color rgb="FF000000"/>
        <rFont val="Arial"/>
      </rPr>
      <t xml:space="preserve">7 HIV management excludes Unki. Reporting against 90:90:90 UNAIDS targets commenced in 2017.
</t>
    </r>
    <r>
      <rPr>
        <i/>
        <sz val="7"/>
        <color rgb="FF000000"/>
        <rFont val="Arial"/>
      </rPr>
      <t xml:space="preserve">8 All known HIV-positive plus non-reactive employees (in employ at year-end) as a percentage of the number of employees at year-end.
</t>
    </r>
    <r>
      <rPr>
        <i/>
        <sz val="7"/>
        <color rgb="FF000000"/>
        <rFont val="Arial"/>
      </rPr>
      <t xml:space="preserve">9  Number of employees on anti-retroviral therapy (ART) as a percentage of the number of known HIV-positive employees.
</t>
    </r>
    <r>
      <rPr>
        <i/>
        <sz val="7"/>
        <color rgb="FF000000"/>
        <rFont val="Arial"/>
      </rPr>
      <t>10  Employee TB incidence rate calculated using the annual average number of employees.</t>
    </r>
  </si>
  <si>
    <t>Environmental Indicators</t>
  </si>
  <si>
    <t>Land (ha)</t>
  </si>
  <si>
    <t>Company-managed land</t>
  </si>
  <si>
    <t>Ha</t>
  </si>
  <si>
    <t>Land altered by mining activities and supporting infrastructure</t>
  </si>
  <si>
    <t>Land under company charge for current mining activities</t>
  </si>
  <si>
    <t>Total tailings dam area</t>
  </si>
  <si>
    <t>Total waste-rock dump area</t>
  </si>
  <si>
    <t>All land owned</t>
  </si>
  <si>
    <t>Land Rehabilitation – operational footprint and impact</t>
  </si>
  <si>
    <t>Area available for rehabilitation</t>
  </si>
  <si>
    <t>Mogalakwena &amp; Amandelbult Operations</t>
  </si>
  <si>
    <t>Annual Rehabilitation target</t>
  </si>
  <si>
    <t>Reshaping completed</t>
  </si>
  <si>
    <t>Growth medium construction completed</t>
  </si>
  <si>
    <t>Seeding completed</t>
  </si>
  <si>
    <r>
      <rPr>
        <sz val="8"/>
        <color rgb="FF000000"/>
        <rFont val="Arial"/>
      </rPr>
      <t>Land fully rehabilitated and land rehabilitated but not yet meeting agreed land-use objectives</t>
    </r>
    <r>
      <rPr>
        <vertAlign val="superscript"/>
        <sz val="8"/>
        <color rgb="FF000000"/>
        <rFont val="Arial"/>
      </rPr>
      <t>1</t>
    </r>
  </si>
  <si>
    <t>Materials</t>
  </si>
  <si>
    <t>Rock broken – managed operations</t>
  </si>
  <si>
    <t>1000t</t>
  </si>
  <si>
    <t>Ore milled – managed operations</t>
  </si>
  <si>
    <t>Accumulated low-grade stockpiles</t>
  </si>
  <si>
    <t>Lubricating and hydraulic oils</t>
  </si>
  <si>
    <t>Ml</t>
  </si>
  <si>
    <t>Grease</t>
  </si>
  <si>
    <t>Non-Greenhouse Gas Emissions</t>
  </si>
  <si>
    <r>
      <rPr>
        <sz val="8"/>
        <color rgb="FF000000"/>
        <rFont val="Arial"/>
      </rPr>
      <t>Total SO</t>
    </r>
    <r>
      <rPr>
        <vertAlign val="subscript"/>
        <sz val="8"/>
        <color rgb="FF000000"/>
        <rFont val="Arial"/>
      </rPr>
      <t>2</t>
    </r>
    <r>
      <rPr>
        <sz val="8"/>
        <color rgb="FF000000"/>
        <rFont val="Arial"/>
      </rPr>
      <t xml:space="preserve"> emissions from diesel</t>
    </r>
  </si>
  <si>
    <t>Tonnes</t>
  </si>
  <si>
    <r>
      <rPr>
        <sz val="8"/>
        <color rgb="FF000000"/>
        <rFont val="Arial"/>
      </rPr>
      <t>Total NO</t>
    </r>
    <r>
      <rPr>
        <vertAlign val="subscript"/>
        <sz val="8"/>
        <color rgb="FF000000"/>
        <rFont val="Arial"/>
      </rPr>
      <t>2</t>
    </r>
    <r>
      <rPr>
        <sz val="8"/>
        <color rgb="FF000000"/>
        <rFont val="Arial"/>
      </rPr>
      <t xml:space="preserve"> emissions from diesel</t>
    </r>
  </si>
  <si>
    <t>ODCs vented / released to the atmosphere (tonnes)</t>
  </si>
  <si>
    <t>ODCs remaining in use (tonnes)</t>
  </si>
  <si>
    <r>
      <rPr>
        <sz val="8"/>
        <color rgb="FF000000"/>
        <rFont val="Arial"/>
      </rPr>
      <t>Sulphur dioxide (SO</t>
    </r>
    <r>
      <rPr>
        <vertAlign val="subscript"/>
        <sz val="8"/>
        <color rgb="FF000000"/>
        <rFont val="Arial"/>
      </rPr>
      <t>2</t>
    </r>
    <r>
      <rPr>
        <sz val="8"/>
        <color rgb="FF000000"/>
        <rFont val="Arial"/>
      </rPr>
      <t xml:space="preserve"> from processes)</t>
    </r>
    <r>
      <rPr>
        <vertAlign val="superscript"/>
        <sz val="8"/>
        <color rgb="FF000000"/>
        <rFont val="Arial"/>
      </rPr>
      <t>2</t>
    </r>
  </si>
  <si>
    <t>AAP Managed Process Operations</t>
  </si>
  <si>
    <t>*</t>
  </si>
  <si>
    <r>
      <rPr>
        <sz val="8"/>
        <color rgb="FF000000"/>
        <rFont val="Arial"/>
      </rPr>
      <t>Nitrous oxides (NO</t>
    </r>
    <r>
      <rPr>
        <vertAlign val="subscript"/>
        <sz val="8"/>
        <color rgb="FF000000"/>
        <rFont val="Arial"/>
      </rPr>
      <t>2</t>
    </r>
    <r>
      <rPr>
        <sz val="8"/>
        <color rgb="FF000000"/>
        <rFont val="Arial"/>
      </rPr>
      <t xml:space="preserve"> from processes)</t>
    </r>
    <r>
      <rPr>
        <vertAlign val="superscript"/>
        <sz val="8"/>
        <color rgb="FF000000"/>
        <rFont val="Arial"/>
      </rPr>
      <t>2</t>
    </r>
  </si>
  <si>
    <t>Particulates (point sources)</t>
  </si>
  <si>
    <t>Mineral waste</t>
  </si>
  <si>
    <t>Accumulated in Tailings dams (active and inactive)</t>
  </si>
  <si>
    <t>Accumulated in Rock dumps</t>
  </si>
  <si>
    <t>Mogalakwena and Twickenham</t>
  </si>
  <si>
    <t>Accumulated in Slag dumps</t>
  </si>
  <si>
    <t>Polokwane Metallurgical Complex</t>
  </si>
  <si>
    <t>Non-mineral waste</t>
  </si>
  <si>
    <r>
      <rPr>
        <sz val="8"/>
        <color rgb="FF000000"/>
        <rFont val="Arial"/>
      </rPr>
      <t>Hazardous waste to legal landfill (tonnes)</t>
    </r>
    <r>
      <rPr>
        <vertAlign val="superscript"/>
        <sz val="8"/>
        <color rgb="FF000000"/>
        <rFont val="Arial"/>
      </rPr>
      <t>3</t>
    </r>
  </si>
  <si>
    <r>
      <rPr>
        <sz val="8"/>
        <color rgb="FF000000"/>
        <rFont val="Arial"/>
      </rPr>
      <t>Hazardous waste incinerated</t>
    </r>
    <r>
      <rPr>
        <vertAlign val="superscript"/>
        <sz val="8"/>
        <color rgb="FF000000"/>
        <rFont val="Arial"/>
      </rPr>
      <t>4</t>
    </r>
  </si>
  <si>
    <r>
      <rPr>
        <sz val="8"/>
        <color rgb="FF000000"/>
        <rFont val="Arial"/>
      </rPr>
      <t>Hazardous waste reused</t>
    </r>
    <r>
      <rPr>
        <vertAlign val="superscript"/>
        <sz val="8"/>
        <color rgb="FF000000"/>
        <rFont val="Arial"/>
      </rPr>
      <t>5</t>
    </r>
  </si>
  <si>
    <r>
      <rPr>
        <sz val="8"/>
        <color rgb="FF000000"/>
        <rFont val="Arial"/>
      </rPr>
      <t>Hazardous waste recycled</t>
    </r>
    <r>
      <rPr>
        <vertAlign val="superscript"/>
        <sz val="8"/>
        <color rgb="FF000000"/>
        <rFont val="Arial"/>
      </rPr>
      <t>6</t>
    </r>
  </si>
  <si>
    <t>Non-hazardous waste to legal landfill (tonnes)</t>
  </si>
  <si>
    <r>
      <rPr>
        <sz val="8"/>
        <color rgb="FF000000"/>
        <rFont val="Arial"/>
      </rPr>
      <t>Non-hazardous waste incinerated</t>
    </r>
    <r>
      <rPr>
        <vertAlign val="superscript"/>
        <sz val="8"/>
        <color rgb="FF000000"/>
        <rFont val="Arial"/>
      </rPr>
      <t>7</t>
    </r>
  </si>
  <si>
    <r>
      <rPr>
        <sz val="8"/>
        <color rgb="FF000000"/>
        <rFont val="Arial"/>
      </rPr>
      <t>Non-hazardous waste reused</t>
    </r>
    <r>
      <rPr>
        <vertAlign val="superscript"/>
        <sz val="8"/>
        <color rgb="FF000000"/>
        <rFont val="Arial"/>
      </rPr>
      <t>5</t>
    </r>
  </si>
  <si>
    <r>
      <rPr>
        <sz val="8"/>
        <color rgb="FF000000"/>
        <rFont val="Arial"/>
      </rPr>
      <t>Non-hazardous waste recycled</t>
    </r>
    <r>
      <rPr>
        <sz val="8"/>
        <color rgb="FF000000"/>
        <rFont val="Arial"/>
      </rPr>
      <t>6</t>
    </r>
  </si>
  <si>
    <t>Energy and Greenhouse Gas Emissions</t>
  </si>
  <si>
    <t>Fossil fuels consumed</t>
  </si>
  <si>
    <t>Diesel used</t>
  </si>
  <si>
    <t>1000 m³</t>
  </si>
  <si>
    <t>89.80</t>
  </si>
  <si>
    <t>89.67</t>
  </si>
  <si>
    <t>75.91</t>
  </si>
  <si>
    <t>73.91</t>
  </si>
  <si>
    <t>79.17</t>
  </si>
  <si>
    <t>Coal for heating and energy generation</t>
  </si>
  <si>
    <t>Smelters, ACP, RBMR</t>
  </si>
  <si>
    <t>115.15</t>
  </si>
  <si>
    <t>133.67</t>
  </si>
  <si>
    <t>108.63</t>
  </si>
  <si>
    <t>127.45</t>
  </si>
  <si>
    <t>132.49</t>
  </si>
  <si>
    <t>Petrol used</t>
  </si>
  <si>
    <t>Managed Operations</t>
  </si>
  <si>
    <t>0.07</t>
  </si>
  <si>
    <t>0.09</t>
  </si>
  <si>
    <t>0.16</t>
  </si>
  <si>
    <t>0.12</t>
  </si>
  <si>
    <t>LPG/liquid fossil fuel gases used</t>
  </si>
  <si>
    <t>Smelters &amp; Refineries</t>
  </si>
  <si>
    <t>7.07</t>
  </si>
  <si>
    <t>4.87</t>
  </si>
  <si>
    <t>6.10</t>
  </si>
  <si>
    <t>5.68</t>
  </si>
  <si>
    <r>
      <rPr>
        <sz val="8"/>
        <color rgb="FF000000"/>
        <rFont val="Arial"/>
      </rPr>
      <t>Petcoke used</t>
    </r>
    <r>
      <rPr>
        <vertAlign val="superscript"/>
        <sz val="8"/>
        <color rgb="FF000000"/>
        <rFont val="Arial"/>
      </rPr>
      <t>8</t>
    </r>
  </si>
  <si>
    <t>Waterval Smelter</t>
  </si>
  <si>
    <t>1.24</t>
  </si>
  <si>
    <t>1.34</t>
  </si>
  <si>
    <t>Paraffin used</t>
  </si>
  <si>
    <t>RBMR</t>
  </si>
  <si>
    <t>0.27</t>
  </si>
  <si>
    <t>0.28</t>
  </si>
  <si>
    <t>0.35</t>
  </si>
  <si>
    <t>0.31</t>
  </si>
  <si>
    <t>0.26</t>
  </si>
  <si>
    <t>Energy consumption (million GJ)</t>
  </si>
  <si>
    <t>Energy intensity</t>
  </si>
  <si>
    <t>GJ/tonne milled</t>
  </si>
  <si>
    <t>0.773</t>
  </si>
  <si>
    <t>0.841</t>
  </si>
  <si>
    <t>0.817</t>
  </si>
  <si>
    <t>0.798</t>
  </si>
  <si>
    <t>0.789</t>
  </si>
  <si>
    <t>Energy Intensity million GJ per tonne Copper equivalent</t>
  </si>
  <si>
    <t>mGJ / tCueq</t>
  </si>
  <si>
    <t>39.10</t>
  </si>
  <si>
    <t>39.40</t>
  </si>
  <si>
    <t>38.26</t>
  </si>
  <si>
    <t>37.35</t>
  </si>
  <si>
    <t>37.65</t>
  </si>
  <si>
    <t>Energy from electricity</t>
  </si>
  <si>
    <t>million GJ</t>
  </si>
  <si>
    <t>12.41</t>
  </si>
  <si>
    <t>13.74</t>
  </si>
  <si>
    <t>12.21</t>
  </si>
  <si>
    <t>13.77</t>
  </si>
  <si>
    <t>13.40</t>
  </si>
  <si>
    <t>Energy from fossil fuels</t>
  </si>
  <si>
    <t>6.45</t>
  </si>
  <si>
    <t>7.08</t>
  </si>
  <si>
    <t>5.84</t>
  </si>
  <si>
    <t>6.31</t>
  </si>
  <si>
    <t>6.61</t>
  </si>
  <si>
    <t>Energy from renewable fuels</t>
  </si>
  <si>
    <t>Energy from renewable electricity</t>
  </si>
  <si>
    <t>Total energy used</t>
  </si>
  <si>
    <t>18.85</t>
  </si>
  <si>
    <t>20.82</t>
  </si>
  <si>
    <t>18.05</t>
  </si>
  <si>
    <t>20.08</t>
  </si>
  <si>
    <t>20.01</t>
  </si>
  <si>
    <t>Energy consumption by country</t>
  </si>
  <si>
    <t>South Africa</t>
  </si>
  <si>
    <t>RSA Managed Operations</t>
  </si>
  <si>
    <t>20.03</t>
  </si>
  <si>
    <t>17.32</t>
  </si>
  <si>
    <t>19.35</t>
  </si>
  <si>
    <t>19.42</t>
  </si>
  <si>
    <t>Other - Zimbabwe</t>
  </si>
  <si>
    <t>Unki</t>
  </si>
  <si>
    <t>0.73</t>
  </si>
  <si>
    <t>0.59</t>
  </si>
  <si>
    <r>
      <rPr>
        <b/>
        <sz val="8"/>
        <color rgb="FF000000"/>
        <rFont val="Arial"/>
      </rPr>
      <t>GHG emissions (Mt CO</t>
    </r>
    <r>
      <rPr>
        <b/>
        <vertAlign val="subscript"/>
        <sz val="8"/>
        <color rgb="FF000000"/>
        <rFont val="Arial"/>
      </rPr>
      <t>2</t>
    </r>
    <r>
      <rPr>
        <b/>
        <sz val="8"/>
        <color rgb="FF000000"/>
        <rFont val="Arial"/>
      </rPr>
      <t>e)</t>
    </r>
  </si>
  <si>
    <t>GHG emissions intensity</t>
  </si>
  <si>
    <r>
      <rPr>
        <sz val="8"/>
        <color rgb="FF000000"/>
        <rFont val="Arial"/>
      </rPr>
      <t>TonnesCO</t>
    </r>
    <r>
      <rPr>
        <vertAlign val="subscript"/>
        <sz val="8"/>
        <color rgb="FF000000"/>
        <rFont val="Arial"/>
      </rPr>
      <t>2</t>
    </r>
    <r>
      <rPr>
        <sz val="8"/>
        <color rgb="FF000000"/>
        <rFont val="Arial"/>
      </rPr>
      <t>(e)/tonne milled</t>
    </r>
  </si>
  <si>
    <t>0.168</t>
  </si>
  <si>
    <t>0.183</t>
  </si>
  <si>
    <t>0.178</t>
  </si>
  <si>
    <t>0.176</t>
  </si>
  <si>
    <t>0.162</t>
  </si>
  <si>
    <r>
      <rPr>
        <sz val="8"/>
        <color rgb="FF000000"/>
        <rFont val="Arial"/>
      </rPr>
      <t>GHG Intensity Total Scope 1 and Scope 2 CO</t>
    </r>
    <r>
      <rPr>
        <vertAlign val="subscript"/>
        <sz val="8"/>
        <color rgb="FF000000"/>
        <rFont val="Arial"/>
      </rPr>
      <t>2</t>
    </r>
    <r>
      <rPr>
        <sz val="8"/>
        <color rgb="FF000000"/>
        <rFont val="Arial"/>
      </rPr>
      <t>e per tonne Copper equivalent</t>
    </r>
  </si>
  <si>
    <r>
      <rPr>
        <b/>
        <i/>
        <sz val="8"/>
        <color rgb="FF000000"/>
        <rFont val="Arial"/>
      </rPr>
      <t>1,000 t tCO</t>
    </r>
    <r>
      <rPr>
        <b/>
        <i/>
        <vertAlign val="subscript"/>
        <sz val="8"/>
        <color rgb="FF000000"/>
        <rFont val="Arial"/>
      </rPr>
      <t>2</t>
    </r>
    <r>
      <rPr>
        <b/>
        <i/>
        <sz val="8"/>
        <color rgb="FF000000"/>
        <rFont val="Arial"/>
      </rPr>
      <t>e/ tCueq</t>
    </r>
  </si>
  <si>
    <t>0.008</t>
  </si>
  <si>
    <t>0.009</t>
  </si>
  <si>
    <t>Scope 1</t>
  </si>
  <si>
    <r>
      <rPr>
        <sz val="8"/>
        <color rgb="FF000000"/>
        <rFont val="Arial"/>
      </rPr>
      <t>Mt CO</t>
    </r>
    <r>
      <rPr>
        <vertAlign val="subscript"/>
        <sz val="8"/>
        <color rgb="FF000000"/>
        <rFont val="Arial"/>
      </rPr>
      <t>2</t>
    </r>
    <r>
      <rPr>
        <sz val="8"/>
        <color rgb="FF000000"/>
        <rFont val="Arial"/>
      </rPr>
      <t>e</t>
    </r>
  </si>
  <si>
    <t>0.54</t>
  </si>
  <si>
    <t>0.49</t>
  </si>
  <si>
    <t>0.53</t>
  </si>
  <si>
    <t>0.56</t>
  </si>
  <si>
    <r>
      <rPr>
        <sz val="8"/>
        <color rgb="FF000000"/>
        <rFont val="Arial"/>
      </rPr>
      <t>CO</t>
    </r>
    <r>
      <rPr>
        <vertAlign val="subscript"/>
        <sz val="8"/>
        <color rgb="FF000000"/>
        <rFont val="Arial"/>
      </rPr>
      <t>2</t>
    </r>
    <r>
      <rPr>
        <sz val="8"/>
        <color rgb="FF000000"/>
        <rFont val="Arial"/>
      </rPr>
      <t>e from internally generated</t>
    </r>
    <r>
      <rPr>
        <sz val="8"/>
        <color rgb="FF000000"/>
        <rFont val="Arial"/>
      </rPr>
      <t xml:space="preserve"> from fossil fuels</t>
    </r>
  </si>
  <si>
    <r>
      <rPr>
        <sz val="8"/>
        <color rgb="FF000000"/>
        <rFont val="Arial"/>
      </rPr>
      <t>CO</t>
    </r>
    <r>
      <rPr>
        <vertAlign val="subscript"/>
        <sz val="8"/>
        <color rgb="FF000000"/>
        <rFont val="Arial"/>
      </rPr>
      <t>2</t>
    </r>
    <r>
      <rPr>
        <sz val="8"/>
        <color rgb="FF000000"/>
        <rFont val="Arial"/>
      </rPr>
      <t>e from methane flaring</t>
    </r>
  </si>
  <si>
    <r>
      <rPr>
        <sz val="8"/>
        <color rgb="FF000000"/>
        <rFont val="Arial"/>
      </rPr>
      <t>CO</t>
    </r>
    <r>
      <rPr>
        <vertAlign val="subscript"/>
        <sz val="8"/>
        <color rgb="FF000000"/>
        <rFont val="Arial"/>
      </rPr>
      <t>2</t>
    </r>
    <r>
      <rPr>
        <sz val="8"/>
        <color rgb="FF000000"/>
        <rFont val="Arial"/>
      </rPr>
      <t>e from processes</t>
    </r>
  </si>
  <si>
    <r>
      <rPr>
        <sz val="8"/>
        <color rgb="FF000000"/>
        <rFont val="Arial"/>
      </rPr>
      <t>CO</t>
    </r>
    <r>
      <rPr>
        <vertAlign val="subscript"/>
        <sz val="8"/>
        <color rgb="FF000000"/>
        <rFont val="Arial"/>
      </rPr>
      <t>2</t>
    </r>
    <r>
      <rPr>
        <sz val="8"/>
        <color rgb="FF000000"/>
        <rFont val="Arial"/>
      </rPr>
      <t>e from fossil fuel consumption</t>
    </r>
  </si>
  <si>
    <r>
      <rPr>
        <sz val="8"/>
        <color rgb="FF000000"/>
        <rFont val="Arial"/>
      </rPr>
      <t>CO</t>
    </r>
    <r>
      <rPr>
        <vertAlign val="subscript"/>
        <sz val="8"/>
        <color rgb="FF000000"/>
        <rFont val="Arial"/>
      </rPr>
      <t>2</t>
    </r>
    <r>
      <rPr>
        <sz val="8"/>
        <color rgb="FF000000"/>
        <rFont val="Arial"/>
      </rPr>
      <t>e from renewable fuel consumption</t>
    </r>
  </si>
  <si>
    <t>Scope 2</t>
  </si>
  <si>
    <t>3.93</t>
  </si>
  <si>
    <t>3.45</t>
  </si>
  <si>
    <t>3.90</t>
  </si>
  <si>
    <t>3.56</t>
  </si>
  <si>
    <t>CO2e from electricity purchased</t>
  </si>
  <si>
    <r>
      <rPr>
        <sz val="8"/>
        <color rgb="FF000000"/>
        <rFont val="Arial"/>
      </rPr>
      <t>Total CO</t>
    </r>
    <r>
      <rPr>
        <vertAlign val="subscript"/>
        <sz val="8"/>
        <color rgb="FF000000"/>
        <rFont val="Arial"/>
      </rPr>
      <t>2</t>
    </r>
    <r>
      <rPr>
        <sz val="8"/>
        <color rgb="FF000000"/>
        <rFont val="Arial"/>
      </rPr>
      <t>e emissions (Scope 1 and 2)</t>
    </r>
  </si>
  <si>
    <t>4.09</t>
  </si>
  <si>
    <t>4.52</t>
  </si>
  <si>
    <t>3.94</t>
  </si>
  <si>
    <t>4.44</t>
  </si>
  <si>
    <t>4.12</t>
  </si>
  <si>
    <t>GHG emissions (Mt CO2e) by country</t>
  </si>
  <si>
    <t>0.52</t>
  </si>
  <si>
    <t>0.48</t>
  </si>
  <si>
    <t>0.55</t>
  </si>
  <si>
    <t>0.02</t>
  </si>
  <si>
    <t>0.01</t>
  </si>
  <si>
    <t>3.43</t>
  </si>
  <si>
    <t>3.83</t>
  </si>
  <si>
    <t>3.36</t>
  </si>
  <si>
    <t>3.81</t>
  </si>
  <si>
    <t>3.48</t>
  </si>
  <si>
    <t>0.13</t>
  </si>
  <si>
    <t>0.10</t>
  </si>
  <si>
    <t>0.08</t>
  </si>
  <si>
    <t>SLB GHG Metrics</t>
  </si>
  <si>
    <r>
      <rPr>
        <sz val="8"/>
        <color rgb="FF000000"/>
        <rFont val="Arial"/>
      </rPr>
      <t>1000t CO</t>
    </r>
    <r>
      <rPr>
        <vertAlign val="subscript"/>
        <sz val="8"/>
        <color rgb="FF000000"/>
        <rFont val="Arial"/>
      </rPr>
      <t>2</t>
    </r>
    <r>
      <rPr>
        <sz val="8"/>
        <color rgb="FF000000"/>
        <rFont val="Arial"/>
      </rPr>
      <t>e</t>
    </r>
  </si>
  <si>
    <t>536.31</t>
  </si>
  <si>
    <t>592.49</t>
  </si>
  <si>
    <t>488.49</t>
  </si>
  <si>
    <t>533.2</t>
  </si>
  <si>
    <t>558.1</t>
  </si>
  <si>
    <t>3552.15</t>
  </si>
  <si>
    <t>3929.91</t>
  </si>
  <si>
    <t>3454.41</t>
  </si>
  <si>
    <t>3903.15</t>
  </si>
  <si>
    <t>3560.14</t>
  </si>
  <si>
    <t>Total Scopes 1 &amp; 2</t>
  </si>
  <si>
    <t>4088.45</t>
  </si>
  <si>
    <t>4522.4</t>
  </si>
  <si>
    <t>3942.9</t>
  </si>
  <si>
    <t>4436.35</t>
  </si>
  <si>
    <t>4118.23</t>
  </si>
  <si>
    <t>% reduction on 2016 base year</t>
  </si>
  <si>
    <t>%</t>
  </si>
  <si>
    <t>-5%</t>
  </si>
  <si>
    <t>+5%</t>
  </si>
  <si>
    <t>-8%</t>
  </si>
  <si>
    <t>+3%</t>
  </si>
  <si>
    <t>-4%</t>
  </si>
  <si>
    <r>
      <rPr>
        <b/>
        <sz val="8"/>
        <color rgb="FF000000"/>
        <rFont val="Arial"/>
      </rPr>
      <t>Sources of Scope 3 emissions (Mt CO</t>
    </r>
    <r>
      <rPr>
        <b/>
        <vertAlign val="subscript"/>
        <sz val="8"/>
        <color rgb="FF000000"/>
        <rFont val="Arial"/>
      </rPr>
      <t>2</t>
    </r>
    <r>
      <rPr>
        <b/>
        <sz val="8"/>
        <color rgb="FF000000"/>
        <rFont val="Arial"/>
      </rPr>
      <t xml:space="preserve">e) 
</t>
    </r>
    <r>
      <rPr>
        <b/>
        <sz val="8"/>
        <color rgb="FF000000"/>
        <rFont val="Arial"/>
      </rPr>
      <t xml:space="preserve">
</t>
    </r>
    <r>
      <rPr>
        <b/>
        <sz val="8"/>
        <color rgb="FF000000"/>
        <rFont val="Arial"/>
      </rPr>
      <t>(2021 Data) 2022 to be calculated</t>
    </r>
  </si>
  <si>
    <t>Purchased goods and services</t>
  </si>
  <si>
    <t>1.27</t>
  </si>
  <si>
    <t>Capital goods</t>
  </si>
  <si>
    <t>0.90</t>
  </si>
  <si>
    <t>Fuel and energy related activities 
(not included in Scope 1 or 2)</t>
  </si>
  <si>
    <t>Up/Downstream transport and distribution</t>
  </si>
  <si>
    <t>Waste generated in operations</t>
  </si>
  <si>
    <t>0.0004</t>
  </si>
  <si>
    <t>Business travel</t>
  </si>
  <si>
    <t>0.001</t>
  </si>
  <si>
    <t>Rename to Employee Commuting/Travel</t>
  </si>
  <si>
    <t>0.03</t>
  </si>
  <si>
    <t>Upstream leased assets</t>
  </si>
  <si>
    <t>Processing of sold products</t>
  </si>
  <si>
    <t>Use of sold products</t>
  </si>
  <si>
    <t>End-of-life treatment of sold products</t>
  </si>
  <si>
    <t>Downstream leased assets</t>
  </si>
  <si>
    <t>Franchises</t>
  </si>
  <si>
    <t>Investments</t>
  </si>
  <si>
    <t>0.36</t>
  </si>
  <si>
    <t>Total Scope 3</t>
  </si>
  <si>
    <t>3.25</t>
  </si>
  <si>
    <t>Environmental
 Indicators</t>
  </si>
  <si>
    <t>Environmental incidents and complaints</t>
  </si>
  <si>
    <t>Level 1</t>
  </si>
  <si>
    <t>66</t>
  </si>
  <si>
    <t>85</t>
  </si>
  <si>
    <t>143</t>
  </si>
  <si>
    <t>131</t>
  </si>
  <si>
    <t>209</t>
  </si>
  <si>
    <t>Level 2</t>
  </si>
  <si>
    <t>11</t>
  </si>
  <si>
    <t>9</t>
  </si>
  <si>
    <t>14</t>
  </si>
  <si>
    <t>20</t>
  </si>
  <si>
    <t>12</t>
  </si>
  <si>
    <t>Level 3</t>
  </si>
  <si>
    <t>1</t>
  </si>
  <si>
    <t>Level 4 and 5</t>
  </si>
  <si>
    <t>Formal complaints</t>
  </si>
  <si>
    <t>6</t>
  </si>
  <si>
    <t>15</t>
  </si>
  <si>
    <t>8</t>
  </si>
  <si>
    <t>Substandard acts and conditions</t>
  </si>
  <si>
    <t>118</t>
  </si>
  <si>
    <t>668</t>
  </si>
  <si>
    <t>995</t>
  </si>
  <si>
    <t>998</t>
  </si>
  <si>
    <t>1,536</t>
  </si>
  <si>
    <t>Unki smelter operational from September 2018 and Mototolo Lebowa and Borwa shafts acquired 1 November 2018.
n/a = not applicable;  * = not available
1 Land rehabilitated is not yet signed off by the regulator as meeting agreed land use objectives.  Annual accumulated hectares calculated with the addition of completed targets. 
2 Annual calculated tonnage of SO2 and NOx from processes only available for reporting after 31 March 2023.  This data is updated post publication of this report as we cannot publish the emissions before we inform the regulator.
3 Waste streams without re-use/recycling solutions only (2022) - Waterval Smelter: 40.48 t Vanadium Pentoxide; Mototolo: 26.94 t Base Emulsion; Total: 67.42 tonnes (excluded from the ZW2L target)
4 After 2019, hazardous waste incinerated includes Covid-19 biohazardous waste.
5 Consolidated waste diversion totals reported from 2020.
6 Consolidated waste diversion totals reported from 2020.  Biologically treated waste streams included.
7 Non-hazardous waste is sent for incineration after recyclables have been removed and the remaining non-recyclables cannot report to the refuse-derived fuel (RDF) facility. Also when waste is inadequately sorted to enable relevant ZW2L offtake, incineration might be required.  
8 Waterval Smelter only (Petcoke used in Slag Cleaning Furnace - off for rebuild since August 2021)</t>
  </si>
  <si>
    <t>Climate Change</t>
  </si>
  <si>
    <t>Existence and nature of a 'transition plan' that commits to stakeholder engagement with affected workers and communities</t>
  </si>
  <si>
    <t>Description</t>
  </si>
  <si>
    <t>Sustainability Report (page 70)</t>
  </si>
  <si>
    <t>Number of workers in the past year recruited due to implementation of the decarbonisation plan.</t>
  </si>
  <si>
    <t>Number (Unit)</t>
  </si>
  <si>
    <t>Not being tracked</t>
  </si>
  <si>
    <t>Number of workers in the past year retrained due to implementation of the decarbonisation plan.</t>
  </si>
  <si>
    <t>Number of workers in the past year retrenched due to implementation of the decarbonisation plan.</t>
  </si>
  <si>
    <t>Number of workers compensated due to implementation of the decarbonisation plan.</t>
  </si>
  <si>
    <t>Nature of provision for delivery of the transition plan within executive remuneration.</t>
  </si>
  <si>
    <t>Integrated Report (page  22 &amp; 23) How we remunerate performance</t>
  </si>
  <si>
    <t>Biodiversity</t>
  </si>
  <si>
    <t>Number of sites adjacent to globally or nationally important biodiversity areas</t>
  </si>
  <si>
    <t>2 (Mogalakwena and Mototolo)</t>
  </si>
  <si>
    <t>Number of sites adjacent to globally or nationally important biodiversity areas, with biodiversity action plans in place</t>
  </si>
  <si>
    <t>Biodiversity footprint (ecosystems)</t>
  </si>
  <si>
    <t>Number and area of sites owned, in or adjacent to areas of high biodiversity value (Key Biodiversity Areas – KBAs), for operations (if applicable) and full supply chain (if material).</t>
  </si>
  <si>
    <t>60,914  (Mogalakwena and Mototolo)</t>
  </si>
  <si>
    <t>Area of land used for the production of basic plant, animal or mineral commodities (e.g. the area of land used for forestry, agriculture or mining activities).</t>
  </si>
  <si>
    <t>ha</t>
  </si>
  <si>
    <t>Level of capital and expenditure deployed towards implementation of measures undertaken to manage positive impacts and avoid, minimise, restore/ rehabilitate and/or offset negative impacts on biodiversity and ecosystems.</t>
  </si>
  <si>
    <t>R million</t>
  </si>
  <si>
    <t>Describe wherever material across the value chain mechanisms aimed at enhancing management of biodiversity and ecosystem impacts (such as policies, targets, certifications, and audits).</t>
  </si>
  <si>
    <t>Biodiversity Standard AA SSD S 003
Anglo American Biodiversity Specification AA SSD SP 024</t>
  </si>
  <si>
    <t>Describe and report results of any processes aimed at identifying, assessing and/or managing the biodiversity footprint of the organisation, including for whether the success of the restoration measure was or is approved by independent external professionals; and status of each area based on its condition at the close of the reporting period, noting the standards and methodologies used.</t>
  </si>
  <si>
    <t>A BMP has been compiled by an independent 3rd party for each AAP operation
Background Information
Impact Assessment Report
Fauna SBF Report 
Flora Assessment
PES Assessment 
Freshwater Assessment
NPI Strategy</t>
  </si>
  <si>
    <t>KPI Sub-heading</t>
  </si>
  <si>
    <t>Definition</t>
  </si>
  <si>
    <t>SDG</t>
  </si>
  <si>
    <t>Data</t>
  </si>
  <si>
    <t>Social Performance &amp; CSI</t>
  </si>
  <si>
    <t>HR &amp; Social Data</t>
  </si>
  <si>
    <t>Social Performance</t>
  </si>
  <si>
    <r>
      <rPr>
        <sz val="8"/>
        <color rgb="FF000000"/>
        <rFont val="Arial"/>
      </rPr>
      <t>Social Way</t>
    </r>
    <r>
      <rPr>
        <vertAlign val="superscript"/>
        <sz val="8"/>
        <color rgb="FF000000"/>
        <rFont val="Arial"/>
      </rPr>
      <t>(1)</t>
    </r>
    <r>
      <rPr>
        <vertAlign val="subscript"/>
        <sz val="8"/>
        <color rgb="FF000000"/>
        <rFont val="Arial"/>
      </rPr>
      <t xml:space="preserve"> </t>
    </r>
    <r>
      <rPr>
        <vertAlign val="subscript"/>
        <sz val="8"/>
        <color rgb="FF000000"/>
        <rFont val="Arial"/>
      </rPr>
      <t>(Number of sites assessed)</t>
    </r>
  </si>
  <si>
    <t>(1) In 2020, we launched a new integrated social performance management system (Social Way 3.0) which has raised performance expectations and has resulted in continued</t>
  </si>
  <si>
    <t>Number (units)</t>
  </si>
  <si>
    <t>7</t>
  </si>
  <si>
    <t>Number of Social Way implementation points assessed</t>
  </si>
  <si>
    <t>improvement in our social performance. Prior to 2020, our target was full compliance against our previous standard. As we implement the new standard, sites have been</t>
  </si>
  <si>
    <t>594</t>
  </si>
  <si>
    <t>Percentage of the implementation points achieved in 2022</t>
  </si>
  <si>
    <t>40%</t>
  </si>
  <si>
    <t>Percentage of the implementation points achieved in 2021</t>
  </si>
  <si>
    <t>fully implemented the Social Way 3.0 by the end of 2022.</t>
  </si>
  <si>
    <t>21%</t>
  </si>
  <si>
    <t>Overall percentage improvement 2021 vs 2022</t>
  </si>
  <si>
    <t>19%</t>
  </si>
  <si>
    <t>Number of Complaints &amp; Grievances with a Social Aspect</t>
  </si>
  <si>
    <t>196</t>
  </si>
  <si>
    <t>Number of Complaints &amp; Grievances with a Social Aspect Number of Level 4</t>
  </si>
  <si>
    <t>Number of Complaints &amp; Grievances with a Social Aspect Number of Level 5</t>
  </si>
  <si>
    <t>Number of social incidents</t>
  </si>
  <si>
    <t>13</t>
  </si>
  <si>
    <t>Number of social incidents Level 4</t>
  </si>
  <si>
    <t>Number of social incidents Level 5</t>
  </si>
  <si>
    <t>Number of employees &amp; contractors trained on VP Security &amp; Human Rights</t>
  </si>
  <si>
    <t>Pertains to security personnel only</t>
  </si>
  <si>
    <t>1192</t>
  </si>
  <si>
    <t>Socio-economic</t>
  </si>
  <si>
    <t>CSI expenditure (R million)</t>
  </si>
  <si>
    <t>580</t>
  </si>
  <si>
    <t>CSI expenditure (% of pre-tax profit)</t>
  </si>
  <si>
    <t>0.9%</t>
  </si>
  <si>
    <t>Businesses supported through enterprise development initiatives</t>
  </si>
  <si>
    <t>504</t>
  </si>
  <si>
    <t>Jobs created/sustained through enterprise development initiatives</t>
  </si>
  <si>
    <t>814</t>
  </si>
  <si>
    <t>Total supplier expenditure (R Million)</t>
  </si>
  <si>
    <t>Discretionary (ZAR excludes Unki which is already in USD)</t>
  </si>
  <si>
    <t>35 653</t>
  </si>
  <si>
    <t>Procurement: localised expenditure</t>
  </si>
  <si>
    <t>In Country</t>
  </si>
  <si>
    <t>33 980</t>
  </si>
  <si>
    <t>Procurement: localised expenditure (% of total) (2)</t>
  </si>
  <si>
    <t>In Country / Total Discretionary</t>
  </si>
  <si>
    <t>95,31%</t>
  </si>
  <si>
    <t>Procurement: Designated supplier spend (BEE in South Africa) (R Million)</t>
  </si>
  <si>
    <t>BEE Compliant</t>
  </si>
  <si>
    <t>25 754</t>
  </si>
  <si>
    <t>Zimele (South Africa) SMEs supported 2018-2022</t>
  </si>
  <si>
    <t>1137</t>
  </si>
  <si>
    <t>Zimele (South Africa) Jobs supported 2018-2022</t>
  </si>
  <si>
    <t>8822</t>
  </si>
  <si>
    <t>Takura (Zimbabwe) SMEs supported 2008-2022</t>
  </si>
  <si>
    <t>Zimbabwe</t>
  </si>
  <si>
    <t>Full-time employees (annual average)</t>
  </si>
  <si>
    <t>(1) Employee numbers reflect the annual average employees at managed operations during the year which differs to the statutory definition used in the annual report which measures the average number of employees excluding associates’ and joint ventures’ employees, and including a proportionate share of employees within joint operations.</t>
  </si>
  <si>
    <t>21807</t>
  </si>
  <si>
    <t>Contractors (annual average)</t>
  </si>
  <si>
    <t>Average on site jobs (FTE)</t>
  </si>
  <si>
    <t>32888</t>
  </si>
  <si>
    <t>Onsite site: Off site jobs supported ratio (excluding induced jobs)</t>
  </si>
  <si>
    <t>Ratio</t>
  </si>
  <si>
    <t>1.6</t>
  </si>
  <si>
    <t>Onsite site: Off site jobs supported ratio (including induced jobs)</t>
  </si>
  <si>
    <t>6.2</t>
  </si>
  <si>
    <t>*Induced jobs refers to employment generated by local spending on goods and services on goods and services by employees and contractors</t>
  </si>
  <si>
    <t>Diversity</t>
  </si>
  <si>
    <t>Leadership and Culture</t>
  </si>
  <si>
    <t>Employees below 30 years of age (%)</t>
  </si>
  <si>
    <t>7.55</t>
  </si>
  <si>
    <t>Employees between 30-50 years of age (%)</t>
  </si>
  <si>
    <t>75.66</t>
  </si>
  <si>
    <t>Employees more than 50 years of age (%)</t>
  </si>
  <si>
    <t>16.79</t>
  </si>
  <si>
    <t>Women as % of senior management population (CE EoR)</t>
  </si>
  <si>
    <t>28.16</t>
  </si>
  <si>
    <t>Progress against target</t>
  </si>
  <si>
    <t>112.6</t>
  </si>
  <si>
    <t>25</t>
  </si>
  <si>
    <t>Women as % of management (band 5 and above) population</t>
  </si>
  <si>
    <t>28.42</t>
  </si>
  <si>
    <t>Women as % of workforce</t>
  </si>
  <si>
    <t>19.08</t>
  </si>
  <si>
    <t>Historically disadvantaged South Africans in management (% of South African management)</t>
  </si>
  <si>
    <t>83.03</t>
  </si>
  <si>
    <t>Male Contractors (%)</t>
  </si>
  <si>
    <t>91.95</t>
  </si>
  <si>
    <t>Female Contractors (%)</t>
  </si>
  <si>
    <t>8.05</t>
  </si>
  <si>
    <t>Voluntary Turnover (%)</t>
  </si>
  <si>
    <t>2.82</t>
  </si>
  <si>
    <t>Involuntary Turnover (%)</t>
  </si>
  <si>
    <t>2.39</t>
  </si>
  <si>
    <t>Employee turnover rate – total (%)</t>
  </si>
  <si>
    <t>5.21</t>
  </si>
  <si>
    <t>Number of new employee hires as a % of full-time employees (annual average)</t>
  </si>
  <si>
    <t>12.58</t>
  </si>
  <si>
    <t>Amount spent in Rm on training</t>
  </si>
  <si>
    <t>1189</t>
  </si>
  <si>
    <t>Number of employees participating in leadership academy programmes</t>
  </si>
  <si>
    <t>168</t>
  </si>
  <si>
    <t>Number of employees who were eligible for Team+ approach (B7 &amp; above)</t>
  </si>
  <si>
    <t>21724</t>
  </si>
  <si>
    <t>% of employees who were eligible for Team+ approach (B7 &amp; above)</t>
  </si>
  <si>
    <t>100</t>
  </si>
  <si>
    <t>Of those who were eligible, % that were male</t>
  </si>
  <si>
    <t>78.75</t>
  </si>
  <si>
    <t>Of those who were eligible, % that were female</t>
  </si>
  <si>
    <t>21.25</t>
  </si>
  <si>
    <r>
      <rPr>
        <b/>
        <sz val="8"/>
        <color rgb="FF000000"/>
        <rFont val="Arial"/>
      </rPr>
      <t xml:space="preserve">Diversity </t>
    </r>
    <r>
      <rPr>
        <b/>
        <i/>
        <sz val="8"/>
        <color rgb="FF000000"/>
        <rFont val="Arial"/>
      </rPr>
      <t>continued</t>
    </r>
  </si>
  <si>
    <r>
      <rPr>
        <b/>
        <sz val="8"/>
        <color rgb="FF000000"/>
        <rFont val="Arial"/>
      </rPr>
      <t xml:space="preserve">Leadership and Culture </t>
    </r>
    <r>
      <rPr>
        <b/>
        <i/>
        <sz val="8"/>
        <color rgb="FF000000"/>
        <rFont val="Arial"/>
      </rPr>
      <t>continued</t>
    </r>
  </si>
  <si>
    <t>% of workforce represented by trade unions, works councils or collective bargaining agreements</t>
  </si>
  <si>
    <t>93.45%</t>
  </si>
  <si>
    <t>Number of employees – South Africa</t>
  </si>
  <si>
    <t>20377</t>
  </si>
  <si>
    <t>Number of employees – Zimbabwe</t>
  </si>
  <si>
    <t>1347</t>
  </si>
  <si>
    <t>Number of employees – Total Group</t>
  </si>
  <si>
    <t>Employment statistics as at end December 2022</t>
  </si>
  <si>
    <t>Breakdown of South African workforce</t>
  </si>
  <si>
    <t>Gauteng</t>
  </si>
  <si>
    <t>352</t>
  </si>
  <si>
    <t>Limpopo</t>
  </si>
  <si>
    <t>15274</t>
  </si>
  <si>
    <t>North West</t>
  </si>
  <si>
    <t>3088</t>
  </si>
  <si>
    <t>Mpumalanga</t>
  </si>
  <si>
    <t>1663</t>
  </si>
  <si>
    <t>Total own employees</t>
  </si>
  <si>
    <t>Contracting staff</t>
  </si>
  <si>
    <t>Non-mining embedded contractors (labour hire)</t>
  </si>
  <si>
    <t>17</t>
  </si>
  <si>
    <t>Contractors</t>
  </si>
  <si>
    <t>3700</t>
  </si>
  <si>
    <t>3717</t>
  </si>
  <si>
    <t>Employment creation in provinces</t>
  </si>
  <si>
    <t>54</t>
  </si>
  <si>
    <t>(1192)</t>
  </si>
  <si>
    <t>22</t>
  </si>
  <si>
    <t>(1096)</t>
  </si>
  <si>
    <t>Employment equity per occupational level</t>
  </si>
  <si>
    <t>Top management</t>
  </si>
  <si>
    <t>Senior management</t>
  </si>
  <si>
    <t>267</t>
  </si>
  <si>
    <t>Professionally qualified and experienced specialists and midmanagement</t>
  </si>
  <si>
    <t>1743</t>
  </si>
  <si>
    <t>Skilled technical and academically qualified workers, junior management, supervisors</t>
  </si>
  <si>
    <t>4389</t>
  </si>
  <si>
    <t>Semi-skilled and discretionary decision making</t>
  </si>
  <si>
    <t>13374</t>
  </si>
  <si>
    <t>Unskilled and discretionary decision making</t>
  </si>
  <si>
    <t>569</t>
  </si>
  <si>
    <t>Total permanent employees</t>
  </si>
  <si>
    <t>20347</t>
  </si>
  <si>
    <t>Temporary employees</t>
  </si>
  <si>
    <t>30</t>
  </si>
  <si>
    <t>Grand total</t>
  </si>
  <si>
    <t>Turnover</t>
  </si>
  <si>
    <t>Resignations (%)</t>
  </si>
  <si>
    <t>Other reasons for leaving (%)</t>
  </si>
  <si>
    <t>0.64</t>
  </si>
  <si>
    <t>Redundancies (%)</t>
  </si>
  <si>
    <t>0.0</t>
  </si>
  <si>
    <t>Dismissals (%)</t>
  </si>
  <si>
    <t>1.05</t>
  </si>
  <si>
    <t>CSI Expenditure</t>
  </si>
  <si>
    <t>CSI expenditure</t>
  </si>
  <si>
    <t>R millions</t>
  </si>
  <si>
    <t>552</t>
  </si>
  <si>
    <t>28</t>
  </si>
  <si>
    <t>Total CSI Spend</t>
  </si>
  <si>
    <t>Community Development</t>
  </si>
  <si>
    <t>164</t>
  </si>
  <si>
    <t>Education and Training</t>
  </si>
  <si>
    <t>235</t>
  </si>
  <si>
    <t>Water and sanitation</t>
  </si>
  <si>
    <t>63</t>
  </si>
  <si>
    <t>Health and welfare</t>
  </si>
  <si>
    <t>34</t>
  </si>
  <si>
    <t>Sports, art, culture and heritage</t>
  </si>
  <si>
    <t>3</t>
  </si>
  <si>
    <t>56</t>
  </si>
  <si>
    <t>Environment</t>
  </si>
  <si>
    <t>Institutional capacity development</t>
  </si>
  <si>
    <t>Energy and climate change</t>
  </si>
  <si>
    <t>Disaster and emergency relief</t>
  </si>
  <si>
    <t>Africa</t>
  </si>
  <si>
    <t>CSI spend (US$m) relating to Zimele</t>
  </si>
  <si>
    <t>$ million</t>
  </si>
  <si>
    <t>CSI spend % EBIT</t>
  </si>
  <si>
    <t>CSI spend % of pre tax profit</t>
  </si>
  <si>
    <t>Ambassadors for Good</t>
  </si>
  <si>
    <t>Number of employees involved in ambassadors for good</t>
  </si>
  <si>
    <t>31</t>
  </si>
  <si>
    <t>Hours of work in kind for ambassadors for good</t>
  </si>
  <si>
    <t>109</t>
  </si>
  <si>
    <t>Number of NGOs supported by ambassadors for good</t>
  </si>
  <si>
    <t>Number of beneficiaries from ambassadors for good</t>
  </si>
  <si>
    <t>1232</t>
  </si>
  <si>
    <t>Community human rights</t>
  </si>
  <si>
    <t>Total number of operations that have been subject to a human rights due diligence process or impact assessments, by country.</t>
  </si>
  <si>
    <t>Percentage of operations that have been subject to a human rights due diligence process or impact assessments, by country.</t>
  </si>
  <si>
    <t>100%</t>
  </si>
  <si>
    <t>Nature of processes for engaging with affected communities and their representatives, and channels for affected community members to raise concerns.</t>
  </si>
  <si>
    <t>Each of the sites have or are in process of establishing Community Engagement Forums</t>
  </si>
  <si>
    <t>Community Engagement Forums and Grievance procedures</t>
  </si>
  <si>
    <t>Number and type of grievances reported with associated impacts related to a salient human rights issue in the reporting period,</t>
  </si>
  <si>
    <t>37</t>
  </si>
  <si>
    <t>Number of relevant sites (typically those involved in extracting, harvesting, or developing natural resources or energy) that implement a human rights and security approach consistent with the Voluntary Principles on Security and Human Rights.</t>
  </si>
  <si>
    <t>Percentage of relevant sites (typically those involved in extracting, harvesting, or developing natural resources or energy) that implement a human rights and security approach consistent with the Voluntary Principles on Security and Human Rights.</t>
  </si>
  <si>
    <t>Customer responsibility</t>
  </si>
  <si>
    <t>High risk products and services</t>
  </si>
  <si>
    <t>Description of products and services that present specific risks to individuals, communities, or the environment; an outline of the nature of these risks, and the measures taken to mitigate these.</t>
  </si>
  <si>
    <t>Product innovation</t>
  </si>
  <si>
    <t>Percentage of revenue from products and services designed to deliver specific social or environmental benefits or to address specific sustainability challenges; if the company applies a taxonomy or benchmark to label their activities as sustainable, they should report on the benchmark used and how they meet the criteria of the benchmark.</t>
  </si>
  <si>
    <t>81% of gross major PGM (Pt, Pd, Rh) volumes or 86% of value delivers specific social or environmental benefits or to address specific sustainability challenges</t>
  </si>
  <si>
    <t>Consumer data and privacy</t>
  </si>
  <si>
    <t>A description of the mechanisms and steps taken to ensure privacy of consumer data.</t>
  </si>
  <si>
    <t>The organisation has adopted Anglo American’s Group compliance processes which include privacy policies; privacy risk assessments; risk tracking and remediation processes; training; third party due diligence; contractual processes to ensure security of processing; transparency notices made available to stakeholders explaining purpose and use of personal data; and retention procedures.</t>
  </si>
  <si>
    <t>Total number of substantiated complaints received concerning breaches of customer privacy (categorised by complaints received from outside parties and substantiated by the organisation, and complaints from regulatory bodies), and</t>
  </si>
  <si>
    <t>total number of identified thefts, of customer data.</t>
  </si>
  <si>
    <t>total number of identified leaks of customer data.</t>
  </si>
  <si>
    <t>total number of identified losses of customer data.</t>
  </si>
  <si>
    <t>Supply Chain (Social)</t>
  </si>
  <si>
    <r>
      <rPr>
        <sz val="8"/>
        <color rgb="FF000000"/>
        <rFont val="Arial"/>
      </rPr>
      <t xml:space="preserve">Description of the operations and suppliers considered to have a significant risk of </t>
    </r>
    <r>
      <rPr>
        <sz val="8"/>
        <color rgb="FF000000"/>
        <rFont val="Arial"/>
      </rPr>
      <t>child</t>
    </r>
    <r>
      <rPr>
        <sz val="8"/>
        <color rgb="FF000000"/>
        <rFont val="Arial"/>
      </rPr>
      <t xml:space="preserve"> labour, </t>
    </r>
    <r>
      <rPr>
        <sz val="8"/>
        <color rgb="FF000000"/>
        <rFont val="Arial"/>
      </rPr>
      <t>forced or compulsory labour</t>
    </r>
    <r>
      <rPr>
        <sz val="8"/>
        <color rgb="FF000000"/>
        <rFont val="Arial"/>
      </rPr>
      <t>, or other significant actual and potential negative social impacts, given the type of operation, commodities, or geographic region, and the nature of the measures taken by the organisation intended to contribute to eliminating these risks.</t>
    </r>
  </si>
  <si>
    <t>Supply Chain (Suppliers)
•  All suppliers to AAP are required to agree to respective AA Policies and legal requirements, this includes a prohibition of Child Labour and agreement to the Responsible Sourcing Standard for Suppliers.
•  These requirements are further embedded in legal instruments including supplier contracts and purchase order terms and conditions.
•  Additionally all contracts (including high value or those which pose potential for community disruption) require approval by the Platinum Management Committee – each of the recommendation notes include a section on Responsible Sourcing compliance and next steps.</t>
  </si>
  <si>
    <t>Report wherever material across the supply chain: mechanisms (eg. supplier screening, and audits) to identify and address significant actual and potential negative social impacts, nature of these impacts, and measures to address these.</t>
  </si>
  <si>
    <t>Supply Chain (Suppliers)
•  Various mechanisms exist for supplier due diligence, this includes 1) supplier onboarding [where various checks including sanctions screenings, etc. are conducted – Sifiso can provide more if needed), 2) Responsible Sourcing self assessments, 3) Desktop and site verification audits
•  In 2022, 103 supplier self assessments were conducted in Southern Africa (including 12 from Zimbabwe)</t>
  </si>
  <si>
    <r>
      <rPr>
        <sz val="8"/>
        <color rgb="FF000000"/>
        <rFont val="Arial"/>
      </rPr>
      <t xml:space="preserve">The number of identified </t>
    </r>
    <r>
      <rPr>
        <sz val="8"/>
        <color rgb="FF000000"/>
        <rFont val="Arial"/>
      </rPr>
      <t>child</t>
    </r>
    <r>
      <rPr>
        <sz val="8"/>
        <color rgb="FF000000"/>
        <rFont val="Arial"/>
      </rPr>
      <t xml:space="preserve"> labour, incidents</t>
    </r>
  </si>
  <si>
    <r>
      <rPr>
        <sz val="8"/>
        <color rgb="FF000000"/>
        <rFont val="Arial"/>
      </rPr>
      <t xml:space="preserve">The number and percentage of identified </t>
    </r>
    <r>
      <rPr>
        <sz val="8"/>
        <color rgb="FF000000"/>
        <rFont val="Arial"/>
      </rPr>
      <t>child</t>
    </r>
    <r>
      <rPr>
        <sz val="8"/>
        <color rgb="FF000000"/>
        <rFont val="Arial"/>
      </rPr>
      <t xml:space="preserve"> labour, or forced and compulsory labour incidents in its operations or value chain; and percentage of these where the reporting entity has played a role in securing remedy for those affected.</t>
    </r>
  </si>
  <si>
    <t>Child labour</t>
  </si>
  <si>
    <t>Percentage of identified child labour incidents</t>
  </si>
  <si>
    <t>Percentage of child labour incidents where the reporting entity has played a role in securing remedy for those affected.</t>
  </si>
  <si>
    <t>NA</t>
  </si>
  <si>
    <t>Number of identified forced and compulsory labour incidents</t>
  </si>
  <si>
    <t>Percentage of identified forced and compulsory labour incidents</t>
  </si>
  <si>
    <t>Percentage of forced labour incidents where the reporting entity has played a role in securing remedy for those affected.</t>
  </si>
  <si>
    <t>Water</t>
  </si>
  <si>
    <r>
      <rPr>
        <sz val="8"/>
        <color rgb="FF000000"/>
        <rFont val="Arial"/>
      </rPr>
      <t>Operational water withdrawals</t>
    </r>
    <r>
      <rPr>
        <vertAlign val="superscript"/>
        <sz val="8"/>
        <color rgb="FF000000"/>
        <rFont val="Arial"/>
      </rPr>
      <t xml:space="preserve">1
</t>
    </r>
    <r>
      <rPr>
        <sz val="8"/>
        <color rgb="FF000000"/>
        <rFont val="Arial"/>
      </rPr>
      <t xml:space="preserve">
</t>
    </r>
    <r>
      <rPr>
        <sz val="8"/>
        <color rgb="FF000000"/>
        <rFont val="Arial"/>
      </rPr>
      <t>(Platinum operations are water stressed sites)</t>
    </r>
  </si>
  <si>
    <r>
      <rPr>
        <sz val="8"/>
        <color rgb="FF000000"/>
        <rFont val="Arial"/>
      </rPr>
      <t>High quality ICMM</t>
    </r>
    <r>
      <rPr>
        <vertAlign val="superscript"/>
        <sz val="8"/>
        <color rgb="FF000000"/>
        <rFont val="Arial"/>
      </rPr>
      <t>2</t>
    </r>
  </si>
  <si>
    <t>Surface water (high quality ICMM)</t>
  </si>
  <si>
    <t>Mℓ ('000m3)</t>
  </si>
  <si>
    <t>Ground water (high quality ICMM)</t>
  </si>
  <si>
    <t>Third-party water (high quality ICMM)</t>
  </si>
  <si>
    <t>Total water (high quality ICMM)</t>
  </si>
  <si>
    <r>
      <rPr>
        <sz val="8"/>
        <color rgb="FF000000"/>
        <rFont val="Arial"/>
      </rPr>
      <t>Low quality ICMM</t>
    </r>
    <r>
      <rPr>
        <vertAlign val="superscript"/>
        <sz val="8"/>
        <color rgb="FF000000"/>
        <rFont val="Arial"/>
      </rPr>
      <t>3</t>
    </r>
  </si>
  <si>
    <t>Surface water (low quality ICMM)</t>
  </si>
  <si>
    <t>Ground water (low quality ICMM)</t>
  </si>
  <si>
    <t>Third-party water (low quality ICMM)</t>
  </si>
  <si>
    <t>Total water (low quality ICMM)</t>
  </si>
  <si>
    <t>Total ICMM</t>
  </si>
  <si>
    <t>Surface water Total ICMM</t>
  </si>
  <si>
    <t>Ground water Total ICMM</t>
  </si>
  <si>
    <t>Third-party water Total ICMM</t>
  </si>
  <si>
    <t>Total water withdrawals</t>
  </si>
  <si>
    <r>
      <rPr>
        <sz val="8"/>
        <color rgb="FF000000"/>
        <rFont val="Arial"/>
      </rPr>
      <t>Total Other Managed Water (OWM) withdrawals</t>
    </r>
    <r>
      <rPr>
        <vertAlign val="superscript"/>
        <sz val="8"/>
        <color rgb="FF000000"/>
        <rFont val="Arial"/>
      </rPr>
      <t>4</t>
    </r>
    <r>
      <rPr>
        <sz val="8"/>
        <color rgb="FF000000"/>
        <rFont val="Arial"/>
      </rPr>
      <t xml:space="preserve"> </t>
    </r>
  </si>
  <si>
    <t>High quality ICMM</t>
  </si>
  <si>
    <t>Other managed water (High quality ICMM)</t>
  </si>
  <si>
    <t>Low quality ICMM</t>
  </si>
  <si>
    <t>Other managed water (Low quality ICMM)</t>
  </si>
  <si>
    <t>Other managed water Total</t>
  </si>
  <si>
    <t>SLB Freshwater Withdrawals from Water Scarce sites</t>
  </si>
  <si>
    <t>Freshwater withdrawals</t>
  </si>
  <si>
    <t>Percentage change in freshwater withdrawal on 2015 base year</t>
  </si>
  <si>
    <t>percentage</t>
  </si>
  <si>
    <t>4.2%</t>
  </si>
  <si>
    <t>8.5%</t>
  </si>
  <si>
    <t>9.4%</t>
  </si>
  <si>
    <t>Water efficiency</t>
  </si>
  <si>
    <r>
      <rPr>
        <sz val="8"/>
        <color rgb="FF000000"/>
        <rFont val="Arial"/>
      </rPr>
      <t>Operational water use</t>
    </r>
    <r>
      <rPr>
        <vertAlign val="superscript"/>
        <sz val="8"/>
        <color rgb="FF000000"/>
        <rFont val="Arial"/>
      </rPr>
      <t>5</t>
    </r>
  </si>
  <si>
    <r>
      <rPr>
        <sz val="8"/>
        <color rgb="FF000000"/>
        <rFont val="Arial"/>
      </rPr>
      <t>Change in storage</t>
    </r>
    <r>
      <rPr>
        <vertAlign val="superscript"/>
        <sz val="8"/>
        <color rgb="FF000000"/>
        <rFont val="Arial"/>
      </rPr>
      <t>6</t>
    </r>
  </si>
  <si>
    <r>
      <rPr>
        <sz val="8"/>
        <color rgb="FF000000"/>
        <rFont val="Arial"/>
      </rPr>
      <t>Operational efficiency (re-use/recycle)</t>
    </r>
    <r>
      <rPr>
        <vertAlign val="superscript"/>
        <sz val="8"/>
        <color rgb="FF000000"/>
        <rFont val="Arial"/>
      </rPr>
      <t>7</t>
    </r>
  </si>
  <si>
    <r>
      <rPr>
        <sz val="8"/>
        <color rgb="FF000000"/>
        <rFont val="Arial"/>
      </rPr>
      <t>Operational efficiency (re-use/recycle)</t>
    </r>
    <r>
      <rPr>
        <vertAlign val="superscript"/>
        <sz val="8"/>
        <color rgb="FF000000"/>
        <rFont val="Arial"/>
      </rPr>
      <t>8</t>
    </r>
  </si>
  <si>
    <t>Excluding Smelters and Twickenham</t>
  </si>
  <si>
    <t>68.9%</t>
  </si>
  <si>
    <t>63.6%</t>
  </si>
  <si>
    <t>58.8%</t>
  </si>
  <si>
    <r>
      <rPr>
        <sz val="8"/>
        <color rgb="FF000000"/>
        <rFont val="Arial"/>
      </rPr>
      <t>Discharges</t>
    </r>
    <r>
      <rPr>
        <vertAlign val="superscript"/>
        <sz val="8"/>
        <color rgb="FF000000"/>
        <rFont val="Arial"/>
      </rPr>
      <t>9</t>
    </r>
  </si>
  <si>
    <t>Surface water (High quality ICMM)</t>
  </si>
  <si>
    <t>Ground water (High quality ICMM)</t>
  </si>
  <si>
    <t>Supply to third-party water (High quality ICMM)</t>
  </si>
  <si>
    <t>Surface water (Low quality ICMM)</t>
  </si>
  <si>
    <t>Ground water (Low quality ICMM)</t>
  </si>
  <si>
    <t>Supply to third-party water (Low quality ICMM)</t>
  </si>
  <si>
    <t>Supply to third-party water Total ICMM</t>
  </si>
  <si>
    <r>
      <rPr>
        <sz val="8"/>
        <color rgb="FF000000"/>
        <rFont val="Arial"/>
      </rPr>
      <t>Water intensity</t>
    </r>
    <r>
      <rPr>
        <vertAlign val="superscript"/>
        <sz val="8"/>
        <color rgb="FF000000"/>
        <rFont val="Arial"/>
      </rPr>
      <t>10</t>
    </r>
  </si>
  <si>
    <t>Freshwater intensity</t>
  </si>
  <si>
    <t>m3/tonne milled</t>
  </si>
  <si>
    <t>0.38</t>
  </si>
  <si>
    <t>0.39</t>
  </si>
  <si>
    <t>Potable water intensity</t>
  </si>
  <si>
    <t>0.248</t>
  </si>
  <si>
    <t>0.267</t>
  </si>
  <si>
    <t>0.298</t>
  </si>
  <si>
    <t>Total withdrawal intensity</t>
  </si>
  <si>
    <t>1.73</t>
  </si>
  <si>
    <t>1.72</t>
  </si>
  <si>
    <t>1.99</t>
  </si>
  <si>
    <t>Water reporting is restated from 2020 according to Anglo American's Water Accounting Framework.  Prior years' data (2019 and 2018) is not aligned in this format. 
1 Operational water withdrawals: water that enters the operational water system used to meet the operational water demand. 
2 ICMM high quality water: typically has high socio-environmental value with multiple potential beneficial uses and/or receptors, including water supply for drinking, agriculture, food production, amenity value, industrial uses and ecosystem function. 
3 ICMM low quality water: typically has lower socio-environmental value as the poorer quality may restrict potential suitability for use by a wide range of other users or receptors, excluding potential industrial uses and adapted ecosystem function. However, lower quality water may often be used by the mining and metals industry, where available and appropriate, to help meet the operational water demand and reduce the take of higher quality water. 
4 Other managed water withdrawal: water that is actively managed (e.g. physically pumped, actively treated or has material consumptive losses) without intent to supply the operational water demand.
5 Operational water use: the volume of operational water used in operational tasks.
6 Change in storage: the net change (positive or negative) in the volume of water in storage during the reporting period.
7 Efficiency (re-use/recycle): water that has been used in an operational task and is recovered and used again in an operational task, either without treatment (re-use) or with treatment (recycle).
8 Efficiency percentages exclude the Smelting Operations and Twickenham (Care &amp; Maintenance).
9 Discharge: all water that is released to the water environment (surface water, groundwater or seawater) or to a third party, including operational water and other managed water. 
10 Intensities calculated per tonnes milled excluding divested operations.</t>
  </si>
  <si>
    <t>Production</t>
  </si>
  <si>
    <r>
      <rPr>
        <sz val="8"/>
        <color rgb="FF000000"/>
        <rFont val="Arial"/>
      </rPr>
      <t>Platinum Group Metals (produced ounces) (koz)</t>
    </r>
    <r>
      <rPr>
        <vertAlign val="superscript"/>
        <sz val="8"/>
        <color rgb="FF000000"/>
        <rFont val="Arial"/>
      </rPr>
      <t>1</t>
    </r>
    <r>
      <rPr>
        <sz val="8"/>
        <color rgb="FF000000"/>
        <rFont val="Arial"/>
      </rPr>
      <t xml:space="preserve"> 
</t>
    </r>
    <r>
      <rPr>
        <sz val="8"/>
        <color rgb="FF000000"/>
        <rFont val="Arial"/>
      </rPr>
      <t xml:space="preserve">
</t>
    </r>
    <r>
      <rPr>
        <sz val="8"/>
        <color rgb="FF000000"/>
        <rFont val="Arial"/>
      </rPr>
      <t>(Total PGM production)</t>
    </r>
  </si>
  <si>
    <t>AAP Managed Ops</t>
  </si>
  <si>
    <t>koz / 000 oz</t>
  </si>
  <si>
    <t>Amandelbult</t>
  </si>
  <si>
    <t>Mogalakwena</t>
  </si>
  <si>
    <t>Mototolo</t>
  </si>
  <si>
    <r>
      <rPr>
        <sz val="8"/>
        <color rgb="FF000000"/>
        <rFont val="Arial"/>
      </rPr>
      <t>Tonnes mined</t>
    </r>
    <r>
      <rPr>
        <vertAlign val="superscript"/>
        <sz val="8"/>
        <color rgb="FF000000"/>
        <rFont val="Arial"/>
      </rPr>
      <t>2</t>
    </r>
  </si>
  <si>
    <t>kt / 000 t</t>
  </si>
  <si>
    <t>Tonnes milled/processed</t>
  </si>
  <si>
    <t>Tonnes smelted</t>
  </si>
  <si>
    <t>RSA Smelters</t>
  </si>
  <si>
    <t>Mortimer Smelter</t>
  </si>
  <si>
    <t>Polokwane Smelter</t>
  </si>
  <si>
    <t>Unki Smelter - Zimbabwe</t>
  </si>
  <si>
    <t>Converter Matte produced</t>
  </si>
  <si>
    <r>
      <rPr>
        <sz val="8"/>
        <color rgb="FF000000"/>
        <rFont val="Arial"/>
      </rPr>
      <t>Base metal production</t>
    </r>
    <r>
      <rPr>
        <vertAlign val="superscript"/>
        <sz val="8"/>
        <color rgb="FF000000"/>
        <rFont val="Arial"/>
      </rPr>
      <t>3</t>
    </r>
  </si>
  <si>
    <r>
      <rPr>
        <sz val="8"/>
        <color rgb="FF000000"/>
        <rFont val="Arial"/>
      </rPr>
      <t>PMR production</t>
    </r>
    <r>
      <rPr>
        <vertAlign val="superscript"/>
        <sz val="8"/>
        <color rgb="FF000000"/>
        <rFont val="Arial"/>
      </rPr>
      <t>4</t>
    </r>
  </si>
  <si>
    <t>PMR</t>
  </si>
  <si>
    <r>
      <rPr>
        <i/>
        <sz val="7"/>
        <color rgb="FF000000"/>
        <rFont val="Arial"/>
      </rPr>
      <t xml:space="preserve">Union Mine - divested 31 January 2018.  Unki Smelter tonnes smelted from January 2019.
</t>
    </r>
    <r>
      <rPr>
        <i/>
        <sz val="7"/>
        <color rgb="FF000000"/>
        <rFont val="Arial"/>
      </rPr>
      <t xml:space="preserve">1 Met and Conc Production (PGMs + Gold) [ounce]. 
</t>
    </r>
    <r>
      <rPr>
        <i/>
        <sz val="7"/>
        <color rgb="FF000000"/>
        <rFont val="Arial"/>
      </rPr>
      <t xml:space="preserve">2 2019 includes 6.93 kt (Twickenham); 2018 includes 85.66 kt (Twickenham) 
</t>
    </r>
    <r>
      <rPr>
        <i/>
        <sz val="7"/>
        <color rgb="FF000000"/>
        <rFont val="Arial"/>
      </rPr>
      <t>3 RBMR production (tonnes Ni + Cu + CoSO</t>
    </r>
    <r>
      <rPr>
        <i/>
        <vertAlign val="subscript"/>
        <sz val="7"/>
        <color rgb="FF000000"/>
        <rFont val="Arial"/>
      </rPr>
      <t>4</t>
    </r>
    <r>
      <rPr>
        <i/>
        <sz val="7"/>
        <color rgb="FF000000"/>
        <rFont val="Arial"/>
      </rPr>
      <t xml:space="preserve">) [ton [metric]]
</t>
    </r>
    <r>
      <rPr>
        <i/>
        <sz val="7"/>
        <color rgb="FF000000"/>
        <rFont val="Arial"/>
      </rPr>
      <t xml:space="preserve">4 PMR Production (PGMs + Gold) [ounce]
</t>
    </r>
    <r>
      <rPr>
        <i/>
        <sz val="7"/>
        <color rgb="FF000000"/>
        <rFont val="Arial"/>
      </rPr>
      <t/>
    </r>
  </si>
  <si>
    <t>SHE WAY</t>
  </si>
  <si>
    <t>Number of operations completing SHE Way self-assessments</t>
  </si>
  <si>
    <t>% of operations completing SHE Way self-assessments</t>
  </si>
  <si>
    <t>Number of operations with action plans to comply with SHE Way by end of 2023</t>
  </si>
  <si>
    <t>Number of operations with ISO14001 certification</t>
  </si>
  <si>
    <t>10</t>
  </si>
  <si>
    <t>Number of operations with OHSAS 18001 certification</t>
  </si>
  <si>
    <t>Number of operations with ISO 45001 certification</t>
  </si>
  <si>
    <t>2022 Data</t>
  </si>
  <si>
    <t>Business Conduct</t>
  </si>
  <si>
    <t>Business 
Integrity</t>
  </si>
  <si>
    <t>Number of people trained in code of conduct</t>
  </si>
  <si>
    <t>4226</t>
  </si>
  <si>
    <t>Number of reports through YourVoice</t>
  </si>
  <si>
    <t>198</t>
  </si>
  <si>
    <t>% Var of reports through YourVoice (CY var on PY)</t>
  </si>
  <si>
    <t>35%</t>
  </si>
  <si>
    <t>% reports YourVoice closed out</t>
  </si>
  <si>
    <t>80%</t>
  </si>
  <si>
    <t>Number of YourVoice reports closed out</t>
  </si>
  <si>
    <t>159</t>
  </si>
  <si>
    <t>% substantiation rate of YourVoice reports</t>
  </si>
  <si>
    <t>27.30%</t>
  </si>
  <si>
    <t>People – Employment, personal policy and other people related matters</t>
  </si>
  <si>
    <t>20%</t>
  </si>
  <si>
    <t>People – Bullying, harassment, victimisation and other related matters</t>
  </si>
  <si>
    <t>36%</t>
  </si>
  <si>
    <t>Legal and regulatory (including bribery, corruption, fraud, and criminal activity)</t>
  </si>
  <si>
    <t>28%</t>
  </si>
  <si>
    <t>Suppliers and procurement</t>
  </si>
  <si>
    <t>1%</t>
  </si>
  <si>
    <t>Safety and health (include Covid-19 related)</t>
  </si>
  <si>
    <t>7%</t>
  </si>
  <si>
    <t>Information security &amp; data privacy</t>
  </si>
  <si>
    <t>Social and environment</t>
  </si>
  <si>
    <t>4%</t>
  </si>
  <si>
    <t>Other (your voice)</t>
  </si>
  <si>
    <t>Ethical Value Chains/Ethical Behaviour</t>
  </si>
  <si>
    <t>Percentage of supplier spend assessed in risk assessments</t>
  </si>
  <si>
    <t>95</t>
  </si>
  <si>
    <t>No. of Responsible Sourcing Self-Assessments requested</t>
  </si>
  <si>
    <t>103</t>
  </si>
  <si>
    <t>Number of host community suppliers engaged with (Responsible Sourcing SMME capacity development programme)</t>
  </si>
  <si>
    <t>Number of supplier visits to validate progress (Responsible Sourcing audit)</t>
  </si>
  <si>
    <t>Anti-corruption</t>
  </si>
  <si>
    <t>Percentage of governance body members who have received training or awareness-raising on the organisation's anti-corruption policies and procedures</t>
  </si>
  <si>
    <t>Percentage of employees who have received training or awareness-raising on the organisation's anti-corruption policies and procedures</t>
  </si>
  <si>
    <t>Total number and nature of incidents of corruption</t>
  </si>
  <si>
    <t>Number and description</t>
  </si>
  <si>
    <t>Internal and external grievance mechanisms (Including whistle-blowing facilities) – A description of</t>
  </si>
  <si>
    <t>The internal and external grievance mechanisms (including whistle-blowing facilities) for reporting concerns about unethical or unlawful behaviour and lack of organisational integrity;</t>
  </si>
  <si>
    <t>Mechanisms for seeking advice about ethical and lawful behaviour and organisational integrity;</t>
  </si>
  <si>
    <t>The extent to which these various mechanisms have been used, and the outcomes of processes using these mechanisms.</t>
  </si>
  <si>
    <t>Discussion of initiatives and stakeholder engagement to improve the broader operating environment and culture, to combat corruption.</t>
  </si>
  <si>
    <t>Lobbying and political contributions</t>
  </si>
  <si>
    <t>Total monetary value of financial and in-kind political contributions made directly and indirectly by the organisation, by country and recipient/beneficiary.</t>
  </si>
  <si>
    <t>Procurement</t>
  </si>
  <si>
    <t>Country total</t>
  </si>
  <si>
    <t>Local Procurement Spend</t>
  </si>
  <si>
    <t>Total</t>
  </si>
  <si>
    <t>BU Totals</t>
  </si>
  <si>
    <t>Platinum Group Metals</t>
  </si>
  <si>
    <t>Total Procurement</t>
  </si>
  <si>
    <t>Discretionary</t>
  </si>
  <si>
    <t>Anglo American Totals</t>
  </si>
  <si>
    <t>Total supplier spend with host communities</t>
  </si>
  <si>
    <t>Host (+BO) Excludes Unki</t>
  </si>
  <si>
    <t>Supplier spend with host communities as a % of total supplier spend</t>
  </si>
  <si>
    <t>18,40%</t>
  </si>
  <si>
    <t>Inclusive (designated suppliers – BEE, Indigenous or Aboriginal) procurement spend – $bn</t>
  </si>
  <si>
    <t>Inclusive procurement spend %</t>
  </si>
  <si>
    <t>BEE Compliant / Total Discretionary</t>
  </si>
  <si>
    <t>72%</t>
  </si>
  <si>
    <r>
      <rPr>
        <sz val="8"/>
        <color rgb="FF000000"/>
        <rFont val="Arial"/>
      </rPr>
      <t>Procurement: localised expenditure (% of total)</t>
    </r>
    <r>
      <rPr>
        <vertAlign val="superscript"/>
        <sz val="8"/>
        <color rgb="FF000000"/>
        <rFont val="Arial"/>
      </rPr>
      <t>(2)</t>
    </r>
  </si>
  <si>
    <t>Tax</t>
  </si>
  <si>
    <t>Tax paid and estimated tax gap</t>
  </si>
  <si>
    <t>A description of the organisation's approach to tax</t>
  </si>
  <si>
    <t>Corporate income tax</t>
  </si>
  <si>
    <t>China</t>
  </si>
  <si>
    <t>India</t>
  </si>
  <si>
    <t>Japan</t>
  </si>
  <si>
    <t>Singapore</t>
  </si>
  <si>
    <t>Switzerland</t>
  </si>
  <si>
    <t>USA</t>
  </si>
  <si>
    <t>United Kingdom</t>
  </si>
  <si>
    <t>Anglo Total</t>
  </si>
  <si>
    <t>Royalties and mining taxes</t>
  </si>
  <si>
    <t>Other payments borne</t>
  </si>
  <si>
    <t>Country Total</t>
  </si>
  <si>
    <t>Taxes and royalties borne</t>
  </si>
  <si>
    <t>Taxes collected</t>
  </si>
  <si>
    <t>Non-creditable VAT</t>
  </si>
  <si>
    <t>Employer-paid payroll taxes</t>
  </si>
  <si>
    <t>Developed nations tax</t>
  </si>
  <si>
    <t>Developing nations tax</t>
  </si>
  <si>
    <t>Developing nations tax percentage contribution</t>
  </si>
  <si>
    <t>Total other payments borne</t>
  </si>
  <si>
    <t>Extent of exposure to countries and jurisdictions recognised for their corporate tax rate, tax transparency and tax haven status; estimated tax gap (gap between estimated effective tax rate and estimated statutory tax rate).</t>
  </si>
  <si>
    <t>Economic  Value Generated &amp; Distributed (EVD&amp;D)</t>
  </si>
  <si>
    <t>Wages and related payments</t>
  </si>
  <si>
    <t>Total Wages and related payments</t>
  </si>
  <si>
    <t>Wages and related payments (minus social security)</t>
  </si>
  <si>
    <t>Total Wages and related payments (minus social security)</t>
  </si>
  <si>
    <t>ZAR Reinvested in the Group (capital investment)</t>
  </si>
  <si>
    <t>Total ZAR reinvested in the Group (capital investment)</t>
  </si>
  <si>
    <t>Net Revenue</t>
  </si>
  <si>
    <t>Finance income</t>
  </si>
  <si>
    <t>Share of (loss)/profit from equity-accounted entities</t>
  </si>
  <si>
    <t>Cost of sales</t>
  </si>
  <si>
    <t>Employee wages and benefits</t>
  </si>
  <si>
    <t>Payments to providers of capital</t>
  </si>
  <si>
    <t>Dividends paid per SOCE</t>
  </si>
  <si>
    <t>Finance costs</t>
  </si>
  <si>
    <t>Payments to Government</t>
  </si>
  <si>
    <t>Profit before taxation</t>
  </si>
  <si>
    <t>Community development</t>
  </si>
  <si>
    <t>Direct economic value generated and distributed (EVG&amp;D) on an accrual basis</t>
  </si>
  <si>
    <t>Revenue</t>
  </si>
  <si>
    <t>R Million</t>
  </si>
  <si>
    <t>Community investment (including charitable giving, impact investment and other social investment, including dividends)</t>
  </si>
  <si>
    <t>Description of significant identified indirect economic impacts of the organisation</t>
  </si>
  <si>
    <t>Number of jobs supported in supply or distribution chain</t>
  </si>
  <si>
    <t>Description - with # and spend where relevant</t>
  </si>
  <si>
    <t>586</t>
  </si>
  <si>
    <t>Number of suppliers/enterprises supported from defined vulnerable groups - Women and Youth Owned SMMES</t>
  </si>
  <si>
    <t>Number (Units)</t>
  </si>
  <si>
    <t>99</t>
  </si>
  <si>
    <t>Total monetary value of financial assistance received by the organisation from any government during the reporting period.</t>
  </si>
  <si>
    <t>Human Resources</t>
  </si>
  <si>
    <t>Governance Disclosure Metrics/ Labour Standards</t>
  </si>
  <si>
    <t>Workforce</t>
  </si>
  <si>
    <t>Diversity: 
Leadership and Culture</t>
  </si>
  <si>
    <t>Historically disadvantaged South Africans in management
(% of South African management)</t>
  </si>
  <si>
    <t>Employee turnover rate - total (%)</t>
  </si>
  <si>
    <t>Amount spent in $m on training</t>
  </si>
  <si>
    <t>Membership of recognised unions and associations 2022</t>
  </si>
  <si>
    <t>Association of Mineworkers and Construction Union (AMCU)</t>
  </si>
  <si>
    <t>National Union of Mineworkers (NUM)</t>
  </si>
  <si>
    <t>United Association of South Africa (UASA)</t>
  </si>
  <si>
    <t>National Union of Metalworkers South Africa (NUMSA)</t>
  </si>
  <si>
    <t>General Industrial Workers of South Africa (GIWUSA)</t>
  </si>
  <si>
    <t>Total workforce represented, excluding management</t>
  </si>
  <si>
    <t>Labour turnover % (including voluntary separation packages)</t>
  </si>
  <si>
    <t>South African Operations</t>
  </si>
  <si>
    <t>Anglo American Platinum total turnover</t>
  </si>
  <si>
    <t>Turnover per region (excluding voluntary separation packages)</t>
  </si>
  <si>
    <t>Number (Total) + Percentage</t>
  </si>
  <si>
    <t>Turnover excluding VSPs</t>
  </si>
  <si>
    <t>Turnover including VSPs</t>
  </si>
  <si>
    <t>Turnover excluding VSPs by gender and age</t>
  </si>
  <si>
    <t>Female</t>
  </si>
  <si>
    <t>Male</t>
  </si>
  <si>
    <t>Turnover including VSPs by gender and age</t>
  </si>
  <si>
    <t>Cases of GBV &amp; BHV</t>
  </si>
  <si>
    <t>Total cases</t>
  </si>
  <si>
    <t>Cases closed</t>
  </si>
  <si>
    <t>Cases open</t>
  </si>
  <si>
    <t>Cases unconfirmed</t>
  </si>
  <si>
    <t>Cases monitored</t>
  </si>
  <si>
    <t>Labour Status</t>
  </si>
  <si>
    <t>Pay equality</t>
  </si>
  <si>
    <t>Ratio between the CEO's total annual remuneration and the median, lower quartile, and upper quartile of the total annual remuneration of all the organisation's employees (excluding the CEO).</t>
  </si>
  <si>
    <t>Ratio against median 1:29 
Ratio against Q1 1: 35 
Ratio against Q3 1: 19</t>
  </si>
  <si>
    <t>The ratio of the average annual remuneration of the top 10% of the organisation's top earners, and the average annual remuneration for the bottom 10% of the lowest earners in the organisation.</t>
  </si>
  <si>
    <t>1: 6.4 
R245,784.30 : R1,578,671.16</t>
  </si>
  <si>
    <t>The total annual remuneration of both the highest paid 
employee and the lowest paid employee; the average remuneration; and the median remuneration of all employees.</t>
  </si>
  <si>
    <t>Highest Paid:  R11,121,088
Lowest Paid:  R179,400
Average:  R548,999.99  
Median:  R382,248.88</t>
  </si>
  <si>
    <t>Ratio of the total annual remuneration of women to men,and by race group, for each employee category, by 'significant locations of operation' (as defined by the organisation).</t>
  </si>
  <si>
    <t>When a significant proportion of employees are compensated based on wages subject to minimum wage rules, report the relevant ratio of the standard entry level wage by race and gender compared to the applicable legislated minimum wage for the sector</t>
  </si>
  <si>
    <t>Legislated min wage: African: White: Coloured: Indian
                               1:    3.4   :   3.8  :     4.6      :    4.8   
Legislated minimum wage : Male    : Female
                                        1 :  3.39   : 3.53</t>
  </si>
  <si>
    <t>Ratio of lowest wage to living wage for employees and non-employee workers for each significant location of operation</t>
  </si>
  <si>
    <t>Wage level and living wage</t>
  </si>
  <si>
    <t>Percentage of employees and non-employee workers whose wages fall below a specific living wage methodology or benchmark.</t>
  </si>
  <si>
    <t>The hourly living wage for a single adult individual employed full-time without children in South Africa is R39 per hour.
The lowest-paid employees earn above this rate across all our sites and operations.</t>
  </si>
  <si>
    <t>Describe how the organisation manages freedom of association and collective bargaining, noting any policy or policies considered likely to
affect workers' decisions to form or join a trade union, to bargain collectively or to engage in trade union activities.</t>
  </si>
  <si>
    <t>Percentage of total employees covered under collective bargaining agreements.</t>
  </si>
  <si>
    <t>Freedom of Association and Collective Bargaining</t>
  </si>
  <si>
    <t>Disclose the extent of major work stoppages (including both strikes and lockouts) due to disputes between the undertaking and its workforce, including the and for each: number of workers involved; length in days of stoppage, reasons, and steps taken to resolve each dispute.</t>
  </si>
  <si>
    <t>Number of major work stoppages,</t>
  </si>
  <si>
    <t>An explanation of the due diligence assessment performed on suppliers for which the right to freedom of association and collective bargaining is at risk including measures taken by the organisation to address these risks.</t>
  </si>
  <si>
    <t>We have a recognition agreement which ensures due diligence wrt to freedom of association. Risks are minimal as we monitor this monthly</t>
  </si>
  <si>
    <t>Describe key characteristics of employees in own workforce, including: total number of all employees by country; permanent employees; temporary employees; non-guaranteed hours employees; full-time employees; and part time employees - with breakdown by race and gender for each</t>
  </si>
  <si>
    <t>African Male permanent employees add up to 71.8% of the total workforce, while permanent African Female employees represent 18.5% of the workforce. 
White Male permanent employees represent 4.5% of the work force while white female permanent employees represent 1.4% of the workforce. 
Coloured and Indian permanent employees represent a combined 0.9% of the total workforce. African Male Fixed term employees add up to 1.71% of the total workforce, while permanent African Female Fixed term employees represent 1% of the workforce. White Fixed term employees represent 0.2% of the workforce.</t>
  </si>
  <si>
    <t>% Employee distribution by country of operation:
Zimbabwe – 6.2% (1,347employees)
South Africa – 93.7% (20,377 employees)
Permanent Employees – 97.1% (21,090)
Fixed term Employees – 2.9% (634)</t>
  </si>
  <si>
    <t>Characteristics of employees and workers in workforce</t>
  </si>
  <si>
    <t>Describe key characteristics of non-employee workers in the organisation's own workforce, including: total number of non-employee workers, noting the most common type of workers and their relationship with the organisation.</t>
  </si>
  <si>
    <r>
      <rPr>
        <sz val="8"/>
        <color rgb="FF000000"/>
        <rFont val="Arial"/>
      </rPr>
      <t xml:space="preserve">There is a total of 21,584 non-employee workers (Average Full Time Equivalent for 2022 of 11,080).  
</t>
    </r>
    <r>
      <rPr>
        <sz val="8"/>
        <color rgb="FF000000"/>
        <rFont val="Arial"/>
      </rPr>
      <t xml:space="preserve">
</t>
    </r>
    <r>
      <rPr>
        <sz val="8"/>
        <color rgb="FF000000"/>
        <rFont val="Arial"/>
      </rPr>
      <t xml:space="preserve">See below for more detail on non-employee workers:
</t>
    </r>
    <r>
      <rPr>
        <sz val="8"/>
        <color rgb="FF000000"/>
        <rFont val="Arial"/>
      </rPr>
      <t xml:space="preserve">Capital SIB Contractors – 5.7% 
</t>
    </r>
    <r>
      <rPr>
        <sz val="8"/>
        <color rgb="FF000000"/>
        <rFont val="Arial"/>
      </rPr>
      <t xml:space="preserve">Non-mining Contractors – 78.6% 
</t>
    </r>
    <r>
      <rPr>
        <i/>
        <sz val="8"/>
        <color rgb="FF000000"/>
        <rFont val="Arial"/>
      </rPr>
      <t xml:space="preserve">*No direct contribution towards production
</t>
    </r>
    <r>
      <rPr>
        <sz val="8"/>
        <color rgb="FF000000"/>
        <rFont val="Arial"/>
      </rPr>
      <t xml:space="preserve">Mining Contractors – 14.0% 
</t>
    </r>
    <r>
      <rPr>
        <sz val="8"/>
        <color rgb="FF000000"/>
        <rFont val="Arial"/>
      </rPr>
      <t xml:space="preserve">Expansion Contractors – 1.6% </t>
    </r>
  </si>
  <si>
    <t>Skills for the future</t>
  </si>
  <si>
    <t>Describe the employee and external skills development programmes aimed at developing skills that increase the recipient's future mobility, career development, and/or income earning potential.</t>
  </si>
  <si>
    <t>Employment and wealth creation</t>
  </si>
  <si>
    <t>New employee hires</t>
  </si>
  <si>
    <t>Number of female new employee hires</t>
  </si>
  <si>
    <t>New employee hires during the reporting period, by age group, gender, other indicators of diversity, and region.</t>
  </si>
  <si>
    <t>Number of male new employee hires</t>
  </si>
  <si>
    <t>Percentage female new employee hires</t>
  </si>
  <si>
    <t>Percentage male new employee hires</t>
  </si>
  <si>
    <t>New employee hires below 30 years of age</t>
  </si>
  <si>
    <t>New employee hires between 30-50 years of age</t>
  </si>
  <si>
    <t>New employee hires more than 50 years of age</t>
  </si>
  <si>
    <t>New employee hires below 30 years of age (%)</t>
  </si>
  <si>
    <t>New employee hires between 30-50 years of age (%)</t>
  </si>
  <si>
    <t>New employee hires more than 50 years of age (%)</t>
  </si>
  <si>
    <t>New employee hires - South Africa</t>
  </si>
  <si>
    <t>New employee hires - Zimbabwe</t>
  </si>
  <si>
    <t>New employee hires - Other</t>
  </si>
  <si>
    <t>New employee hires - Total Group</t>
  </si>
  <si>
    <t>New employee hires - Africa</t>
  </si>
  <si>
    <t>Workforce breakdown</t>
  </si>
  <si>
    <t>People with disabilities (% of FTE’s)</t>
  </si>
  <si>
    <t>0.40</t>
  </si>
  <si>
    <t>Age Groups:</t>
  </si>
  <si>
    <t>Below 30</t>
  </si>
  <si>
    <t>30-50</t>
  </si>
  <si>
    <t>Over 50</t>
  </si>
  <si>
    <t>Gender:</t>
  </si>
  <si>
    <t>Share of women in total workforce (as % of total workforce)</t>
  </si>
  <si>
    <t>Share of women in all management positions, including junior, middle and top management (as % of total management positions)</t>
  </si>
  <si>
    <t>27.18</t>
  </si>
  <si>
    <t>Share of women in junior management positions, i.e. first level of management (as % of total junior management positions)</t>
  </si>
  <si>
    <t>26.26</t>
  </si>
  <si>
    <t>Share of women in top management positions, i.e. maximum two levels away from the CEO or comparable positions (as % of total top management positions)</t>
  </si>
  <si>
    <t>Share of women in STEM-related positions (as % of total STEM positions)</t>
  </si>
  <si>
    <t>22.55</t>
  </si>
  <si>
    <t>Total number of new hires</t>
  </si>
  <si>
    <t>30-50 years</t>
  </si>
  <si>
    <t>Below 30 years</t>
  </si>
  <si>
    <t>More than 50 years</t>
  </si>
  <si>
    <t>Per Occupational Level*</t>
  </si>
  <si>
    <t>Top Management</t>
  </si>
  <si>
    <t>Senior Management</t>
  </si>
  <si>
    <t>Middle Management</t>
  </si>
  <si>
    <t>Junior Management</t>
  </si>
  <si>
    <t>Semi Skilled</t>
  </si>
  <si>
    <t>Unskilled</t>
  </si>
  <si>
    <t>Open positions filled by internal candidates</t>
  </si>
  <si>
    <t>20.41</t>
  </si>
  <si>
    <t>21.9</t>
  </si>
  <si>
    <t>39.31</t>
  </si>
  <si>
    <t>33.51</t>
  </si>
  <si>
    <t>number</t>
  </si>
  <si>
    <t>NB: Workforce= Enrolled employees and fixed term contractors
STEM = Positions in functions related to Aseet Strategy and reliability, Business improvement, Technical and  Band 6 and above in mining and processing operations
*Includes Unki Operations in Zimbabwe
For the new hires calculations, employees and contractors were only counted once in the 4 year period.</t>
  </si>
  <si>
    <t>Governance</t>
  </si>
  <si>
    <t>Board Composition</t>
  </si>
  <si>
    <t>Board diversity</t>
  </si>
  <si>
    <t>Board members below 30 years of age (%)</t>
  </si>
  <si>
    <t>Board members between 30-50 years of age (%)</t>
  </si>
  <si>
    <t>Board members more than 50 years of age (%)</t>
  </si>
  <si>
    <t>Women as % of Board members</t>
  </si>
  <si>
    <t>Men as % of Board members</t>
  </si>
  <si>
    <t>Board members below 30 years of age (#)</t>
  </si>
  <si>
    <t>Board members between 30-50 years of age (#)</t>
  </si>
  <si>
    <t>Board members more than 50 years of age (#)</t>
  </si>
  <si>
    <t>Number of women board members</t>
  </si>
  <si>
    <t>Number of men board members</t>
  </si>
  <si>
    <t>Number of executive directors</t>
  </si>
  <si>
    <t>Number of independent directors</t>
  </si>
  <si>
    <t>Number of other non-executive directors</t>
  </si>
  <si>
    <t>Number of female directors</t>
  </si>
  <si>
    <t>Total number of board members</t>
  </si>
  <si>
    <t>Average board tenure (years)</t>
  </si>
  <si>
    <t>Number (years)</t>
  </si>
  <si>
    <t>Average age (years)</t>
  </si>
  <si>
    <t>Board competence</t>
  </si>
  <si>
    <t>Description of the specific skills, competencies, and experience on the Board to address the organisation’s significant sustainability-related impacts, risks, and opportunities.</t>
  </si>
  <si>
    <t>Strategic planning/strategic thinking, Mining and Mining Technology, Industrial and senior corporate leadership experience</t>
  </si>
  <si>
    <t>Board independence</t>
  </si>
  <si>
    <t>Composition of the board regarding: executive or non-executive;  independence; tenure on the governance body; and number and nature of each individual’s other significant positions and commitments.</t>
  </si>
  <si>
    <t>Number &amp; Percentage</t>
  </si>
  <si>
    <t>64% (7 members)</t>
  </si>
  <si>
    <t>Compliance and Risk Management</t>
  </si>
  <si>
    <t>Incidents</t>
  </si>
  <si>
    <t>Incidents under investigation</t>
  </si>
  <si>
    <t>Number and nature of significant environmental, social and/or governance related incidents during the reporting period, including(whether under investigation, , or ) and directives, compliance notices, warnings or investigations, and any public</t>
  </si>
  <si>
    <t>Number and Description</t>
  </si>
  <si>
    <t>Incidents pending finalisation</t>
  </si>
  <si>
    <t>Incidents finalised</t>
  </si>
  <si>
    <t>Incidents of legal non-compliance</t>
  </si>
  <si>
    <t>Number of Directives</t>
  </si>
  <si>
    <t>Compliance Notices</t>
  </si>
  <si>
    <t>Warnings</t>
  </si>
  <si>
    <t>Investigations</t>
  </si>
  <si>
    <t>Public Controversies</t>
  </si>
  <si>
    <t>Fines and monetary loss</t>
  </si>
  <si>
    <t>Total number</t>
  </si>
  <si>
    <t>Fines</t>
  </si>
  <si>
    <t>Total number and monetary value of fines, settlements, penalties, and other monetary loss suffered in relation to ESG incidents or breaches, including individual and total cost of the fines, settlements and penalties paid in relation to ESG incidents or breaches; and description of plans to address any incidents or breaches.</t>
  </si>
  <si>
    <t>R million and Description</t>
  </si>
  <si>
    <t>Settlements</t>
  </si>
  <si>
    <t>Penalties</t>
  </si>
  <si>
    <t>Other Monetary losses</t>
  </si>
  <si>
    <t>Monetary value</t>
  </si>
  <si>
    <t>Operations</t>
  </si>
  <si>
    <t>Remaining life of operations (as per mining rights ) (years)</t>
  </si>
  <si>
    <t>Pre-mature closure liability as at end 2022 (excl. residual liability, DMR weighting factor, Ps&amp;Gs, Cont &amp; VAT) (million ZAR*)</t>
  </si>
  <si>
    <t>Residual liability related to ground and surfacewater remediation (million ZAR*</t>
  </si>
  <si>
    <t>Total pre-mature closure liability (incl. residual liability, DMR weighting factor, Preliminary &amp; General, Cont &amp; VAT) as at end 2022 (million ZAR*)</t>
  </si>
  <si>
    <t>Closing balance in the rehabilitation trust as at end 2022 (million ZAR*)</t>
  </si>
  <si>
    <t>Financial guarantees in place as at end 2022** (million ZAR*)</t>
  </si>
  <si>
    <t>Name of the rehabilitation trust/ beneficiaries</t>
  </si>
  <si>
    <t>Northwest</t>
  </si>
  <si>
    <t>MORTIMER SMELTER</t>
  </si>
  <si>
    <t>Since process operations are not governed under MPRDA or NEMA financial provision regulations, they are not required to calculate and provide the financial provision</t>
  </si>
  <si>
    <t>PRECIOUS METALS REFINERS (PMR)</t>
  </si>
  <si>
    <t>WATERVAL SMELTER AND ACP</t>
  </si>
  <si>
    <t>RUSTENBURG BASE METALS REFINERS (RBMR)</t>
  </si>
  <si>
    <t>RUSTENBURG PROCESS (Other)</t>
  </si>
  <si>
    <t>POLOKWANE SMELTER</t>
  </si>
  <si>
    <t>Dependent on the life of mining operations they process the ore from</t>
  </si>
  <si>
    <t>AMANDELBULT COMPLEX</t>
  </si>
  <si>
    <t>1,407</t>
  </si>
  <si>
    <t>1,277</t>
  </si>
  <si>
    <t>Platinum Producer's Environmental Trust/Anglo American Platinum Operations</t>
  </si>
  <si>
    <t>MOGALAKWENA COMPLEX</t>
  </si>
  <si>
    <t>2,072</t>
  </si>
  <si>
    <t>3,158</t>
  </si>
  <si>
    <t>2,624</t>
  </si>
  <si>
    <t>TWICKENHAM PLATINUM PROJECT</t>
  </si>
  <si>
    <t>MOTOTOLO MINE &amp; CONCENTRATOR</t>
  </si>
  <si>
    <t>Mototolo Environmental Rehabilitation Trust/ Anglo American Platinum Operations</t>
  </si>
  <si>
    <t>UNKI MINE</t>
  </si>
  <si>
    <t>The mineral rights tenure in Zimbabwe is not restricted to certain number of years.</t>
  </si>
  <si>
    <t>$ 23.5M</t>
  </si>
  <si>
    <t>$3.4M</t>
  </si>
  <si>
    <t>Zimbabwe legislation does not require to calculate and provide the financial provision</t>
  </si>
  <si>
    <t>Zimbabwe legislation does not require a rehabilitation trust provision</t>
  </si>
  <si>
    <t>* ZAR is only used for South African operations, the closure liability for Zimbabwe operation (Unki Mine) is estimated in USD.</t>
  </si>
  <si>
    <t>** The guarantee amounts include the 2022 top-ups that will be submitted to the DMR in Q1 2022.</t>
  </si>
  <si>
    <t>Top five closure risks</t>
  </si>
  <si>
    <t>Waterval smelter and ACP</t>
  </si>
  <si>
    <t>Mogalakwena complex</t>
  </si>
  <si>
    <t>Twickenham project</t>
  </si>
  <si>
    <t>Amandelbult Complex</t>
  </si>
  <si>
    <t>Mototolo concentrator</t>
  </si>
  <si>
    <t>Risk 1</t>
  </si>
  <si>
    <t>Successful rehabilitation of slag dump</t>
  </si>
  <si>
    <t>Groundwater contamination from processing activities</t>
  </si>
  <si>
    <t>Successful rehabilitation of waste-rock dumps</t>
  </si>
  <si>
    <t>Groundwater contamination from mining activities</t>
  </si>
  <si>
    <t>Groundwater contamination from concentrating activities</t>
  </si>
  <si>
    <t>Risk 2</t>
  </si>
  <si>
    <t>Groundwater contamination due to mining and processing activities</t>
  </si>
  <si>
    <t>Soil contamination</t>
  </si>
  <si>
    <t>Access to open pits</t>
  </si>
  <si>
    <t>Illegal mining in surrounding areas</t>
  </si>
  <si>
    <t>Stability of Tailings Storage Facilities</t>
  </si>
  <si>
    <t>Risk 3</t>
  </si>
  <si>
    <t>–</t>
  </si>
  <si>
    <t>Air quality impact</t>
  </si>
  <si>
    <t>Loss of biodiversity</t>
  </si>
  <si>
    <t>Lack of natural growth medium such as topsoil</t>
  </si>
  <si>
    <t>Risk 4</t>
  </si>
  <si>
    <t>Risk 5</t>
  </si>
  <si>
    <t>Groundwater contamination due to mining activities</t>
  </si>
  <si>
    <t>All identified employees with access to email or a computer</t>
  </si>
  <si>
    <t>-</t>
  </si>
  <si>
    <t>Percentage of business partners who have received training or awareness-raising on the organisation's anti-corruption policies and procedures - this work is at varying stages of rollout with contractors, third-party suppliers and non-managed operations</t>
  </si>
  <si>
    <t xml:space="preserve"> -</t>
  </si>
  <si>
    <t>Total number and nature of incidents of corruption confirmed during the current year, related to this year and previous years, with a description of the activities taken to address confirmed incidents, and of the outcomes of these activities.</t>
  </si>
  <si>
    <t>312 reports recorded in 2022 with 96 closed at year-end, 153 reports received in 2021 with 118 closed at year-end. The company has clear protocols for managing, investigating, 
prosecuting and disclosing whistleblowing reports. All concerns are recorded and assessed for investigation. If a contravention of 
our ethics policies is substantiated, disciplinary action or sanctions are taken.</t>
  </si>
  <si>
    <t xml:space="preserve">Our independently managed whistleblowing facility, YourVoice, provides a confidential and secure mechanism for these complaints to be anonymously reported and respectfully managed by an independent third party. YourVoice is available to 24hrs to all our employees, contractors, suppliers and other stakeholders, it enables them to raise concerns about potentially unethical, unlawful or unsafe conduct or practices that conflict with our Values and Code of Conduct, without fear of retaliation. </t>
  </si>
  <si>
    <t xml:space="preserve">The Anglo American Code of Conduct contains a decision tree to assist anyone who needs assistance with making ethical decisions. </t>
  </si>
  <si>
    <t>Refer to the statistics provided above on cases reported, closed and outcomes.</t>
  </si>
  <si>
    <t xml:space="preserve">Through our responsible sourcing programme, we monitor and evaluate sustainability and labour risks linked to our suppliers, ensuring we work with suppliers and build their capacity to deal with these risks. Our social performance is managed and assessed in terms of Anglo American’s social way 3.0 policy framework. </t>
  </si>
  <si>
    <t>0 
(As per the Anglo American Code of Conduct, we do not support any political party, group or individual. We do not provide financial 
or other support for political purposes to any politician, political party or related organisation, or to any official of a political party or candidate for political office, in any circumstances, either directly or through third parties.)</t>
  </si>
  <si>
    <t xml:space="preserve">Identify the significant issues that are the focus of the company’s participation in public policy development and lobbying, including within any business association that the company is a member of; describe the company’s strategy relevant to these areas of focus, identifying any differences between its lobbying positions and its purpose, policies, goals and other public positions. </t>
  </si>
  <si>
    <r>
      <t xml:space="preserve">Please refer to the Anglo American website on 
</t>
    </r>
    <r>
      <rPr>
        <b/>
        <sz val="8"/>
        <rFont val="Arial"/>
        <family val="2"/>
      </rPr>
      <t>Policy advocacy</t>
    </r>
    <r>
      <rPr>
        <sz val="8"/>
        <rFont val="Arial"/>
        <family val="2"/>
      </rPr>
      <t xml:space="preserve"> at: https://www.angloamerican.com/sustainable-mining-plan/trusted-corporate-leader/policy-advocacy
In addition, please refer to the </t>
    </r>
    <r>
      <rPr>
        <b/>
        <sz val="8"/>
        <rFont val="Arial"/>
        <family val="2"/>
      </rPr>
      <t>2023 Anglo American Industry Association Review Report</t>
    </r>
    <r>
      <rPr>
        <sz val="8"/>
        <rFont val="Arial"/>
        <family val="2"/>
      </rPr>
      <t xml:space="preserve"> at: https://www.angloamerican.com/~/media/Files/A/Anglo-American-Group-v5/PLC/investors/annual-reporting/2022/industry-asoociations-report-2022.pdf</t>
    </r>
  </si>
  <si>
    <t xml:space="preserve">Total contracting staff </t>
  </si>
  <si>
    <t xml:space="preserve"> - </t>
  </si>
  <si>
    <t>Number and nature of any product recalls</t>
  </si>
  <si>
    <t>Economic  Value Generated &amp; Distributed 
(EVG&amp;D)</t>
  </si>
  <si>
    <t>A description of the organisation’s approach to tax, including: i) whether the 
organisation has a tax strategy and, if so, a link to this strategy if publicly 
available; ii) the governance body or executive-level position within the 
organisation that formally reviews and approves the tax strategy, and the 
frequency of this review; iii) how its approach to tax is linked to the business 
and sustainability strategies of the organisation.</t>
  </si>
  <si>
    <t>Refer to the "Responsible approach to taxation" section of the Sustainability report (page 117)</t>
  </si>
  <si>
    <t>Please refer to the Sustainability Report, the Attracting, retaining and developing talent section: pages 51-53</t>
  </si>
  <si>
    <t>2022 closure liabilities and financial provision</t>
  </si>
  <si>
    <t>CLOSURE AND REHABILITATION (2022)</t>
  </si>
  <si>
    <t>Key closure risks at Anglo American Platinum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</si>
</sst>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quot;-&quot;&quot;$&quot;#0;&quot;$&quot;#0;_(@_)"/>
    <numFmt numFmtId="165" formatCode="* #,##0;* \(#,##0\);* &quot;—&quot;;_(@_)"/>
    <numFmt numFmtId="166" formatCode="* #,##0.#######################;* \(#,##0.#######################\);* &quot;—&quot;;_(@_)"/>
    <numFmt numFmtId="167" formatCode="* #,##0.00;* \(#,##0.00\);* &quot;—&quot;;_(@_)"/>
    <numFmt numFmtId="168" formatCode="#0.#######################;&quot;-&quot;#0.#######################;#0.#######################;_(@_)"/>
    <numFmt numFmtId="169" formatCode="* #,##0.0000;* \(#,##0.0000\);* &quot;—&quot;;_(@_)"/>
    <numFmt numFmtId="170" formatCode="#0;&quot;-&quot;#0;#0;_(@_)"/>
    <numFmt numFmtId="171" formatCode="* #,##0,,;* \(#,##0,,\);* &quot;—&quot;;_(@_)"/>
    <numFmt numFmtId="172" formatCode="#0_)%;\(#0\)%;&quot;-&quot;_)\%;_(@_)"/>
  </numFmts>
  <fonts count="32"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8"/>
      <color rgb="FFFFFFFF"/>
      <name val="Arial"/>
    </font>
    <font>
      <sz val="8"/>
      <name val="Arial"/>
    </font>
    <font>
      <b/>
      <sz val="8"/>
      <color rgb="FF253D98"/>
      <name val="Arial"/>
    </font>
    <font>
      <b/>
      <sz val="8"/>
      <name val="Arial"/>
    </font>
    <font>
      <sz val="8"/>
      <color rgb="FF000000"/>
      <name val="Arial"/>
    </font>
    <font>
      <sz val="8"/>
      <color rgb="FF031795"/>
      <name val="Arial"/>
    </font>
    <font>
      <b/>
      <i/>
      <sz val="8"/>
      <name val="Arial"/>
    </font>
    <font>
      <i/>
      <sz val="7"/>
      <name val="Arial"/>
    </font>
    <font>
      <sz val="8"/>
      <color rgb="FFEE2724"/>
      <name val="Arial"/>
    </font>
    <font>
      <sz val="8"/>
      <color rgb="FF414042"/>
      <name val="Arial"/>
    </font>
    <font>
      <sz val="8"/>
      <color rgb="FFFF0090"/>
      <name val="Arial"/>
    </font>
    <font>
      <vertAlign val="superscript"/>
      <sz val="8"/>
      <color rgb="FF000000"/>
      <name val="Arial"/>
    </font>
    <font>
      <b/>
      <sz val="8"/>
      <color rgb="FF000000"/>
      <name val="Arial"/>
    </font>
    <font>
      <b/>
      <vertAlign val="superscript"/>
      <sz val="8"/>
      <color rgb="FF000000"/>
      <name val="Arial"/>
    </font>
    <font>
      <i/>
      <sz val="7"/>
      <color rgb="FF000000"/>
      <name val="Arial"/>
    </font>
    <font>
      <vertAlign val="subscript"/>
      <sz val="8"/>
      <color rgb="FF000000"/>
      <name val="Arial"/>
    </font>
    <font>
      <b/>
      <vertAlign val="subscript"/>
      <sz val="8"/>
      <color rgb="FF000000"/>
      <name val="Arial"/>
    </font>
    <font>
      <b/>
      <i/>
      <sz val="8"/>
      <color rgb="FF000000"/>
      <name val="Arial"/>
    </font>
    <font>
      <b/>
      <i/>
      <vertAlign val="subscript"/>
      <sz val="8"/>
      <color rgb="FF000000"/>
      <name val="Arial"/>
    </font>
    <font>
      <i/>
      <vertAlign val="subscript"/>
      <sz val="7"/>
      <color rgb="FF000000"/>
      <name val="Arial"/>
    </font>
    <font>
      <i/>
      <sz val="8"/>
      <color rgb="FF000000"/>
      <name val="Arial"/>
    </font>
    <font>
      <sz val="8"/>
      <name val="Arial"/>
      <family val="2"/>
    </font>
    <font>
      <b/>
      <sz val="8"/>
      <name val="Arial"/>
      <family val="2"/>
    </font>
    <font>
      <b/>
      <sz val="8"/>
      <color rgb="FFFFFFFF"/>
      <name val="Arial"/>
      <family val="2"/>
    </font>
    <font>
      <b/>
      <sz val="10"/>
      <color rgb="FF253D98"/>
      <name val="Arial"/>
      <family val="2"/>
    </font>
    <font>
      <b/>
      <sz val="9"/>
      <color rgb="FF000000"/>
      <name val="Arial"/>
      <family val="2"/>
    </font>
  </fonts>
  <fills count="9">
    <fill>
      <patternFill patternType="none"/>
    </fill>
    <fill>
      <patternFill patternType="gray125"/>
    </fill>
    <fill>
      <patternFill patternType="solid">
        <fgColor rgb="FF031795"/>
        <bgColor indexed="64"/>
      </patternFill>
    </fill>
    <fill>
      <patternFill patternType="solid">
        <fgColor rgb="FFE6ECF7"/>
        <bgColor indexed="64"/>
      </patternFill>
    </fill>
    <fill>
      <patternFill patternType="solid">
        <fgColor rgb="FFEDEDEE"/>
        <bgColor indexed="64"/>
      </patternFill>
    </fill>
    <fill>
      <patternFill patternType="solid">
        <fgColor rgb="FFFFFFFF"/>
        <bgColor indexed="64"/>
      </patternFill>
    </fill>
    <fill>
      <patternFill patternType="solid">
        <fgColor rgb="FFB6B6B6"/>
        <bgColor indexed="64"/>
      </patternFill>
    </fill>
    <fill>
      <patternFill patternType="solid">
        <fgColor rgb="FF002060"/>
        <bgColor indexed="64"/>
      </patternFill>
    </fill>
    <fill>
      <patternFill patternType="solid">
        <fgColor rgb="FF253D98"/>
        <bgColor indexed="64"/>
      </patternFill>
    </fill>
  </fills>
  <borders count="22">
    <border>
      <left/>
      <right/>
      <top/>
      <bottom/>
      <diagonal/>
    </border>
    <border>
      <left/>
      <right/>
      <top/>
      <bottom style="thin">
        <color rgb="FF414042"/>
      </bottom>
      <diagonal/>
    </border>
    <border>
      <left style="thin">
        <color rgb="FF414042"/>
      </left>
      <right style="thin">
        <color rgb="FF414042"/>
      </right>
      <top style="thin">
        <color rgb="FF414042"/>
      </top>
      <bottom style="thin">
        <color rgb="FF414042"/>
      </bottom>
      <diagonal/>
    </border>
    <border>
      <left/>
      <right/>
      <top style="thin">
        <color rgb="FF414042"/>
      </top>
      <bottom/>
      <diagonal/>
    </border>
    <border>
      <left style="thin">
        <color rgb="FF414042"/>
      </left>
      <right/>
      <top/>
      <bottom/>
      <diagonal/>
    </border>
    <border>
      <left/>
      <right style="thin">
        <color rgb="FF3C3C3B"/>
      </right>
      <top/>
      <bottom style="thin">
        <color rgb="FF414042"/>
      </bottom>
      <diagonal/>
    </border>
    <border>
      <left style="thin">
        <color rgb="FF3C3C3B"/>
      </left>
      <right style="thin">
        <color rgb="FF3C3C3B"/>
      </right>
      <top/>
      <bottom style="thin">
        <color rgb="FF414042"/>
      </bottom>
      <diagonal/>
    </border>
    <border>
      <left style="thin">
        <color rgb="FF3C3C3B"/>
      </left>
      <right/>
      <top/>
      <bottom style="thin">
        <color rgb="FF414042"/>
      </bottom>
      <diagonal/>
    </border>
    <border>
      <left/>
      <right style="thin">
        <color rgb="FF6D6D6D"/>
      </right>
      <top/>
      <bottom style="thin">
        <color rgb="FF414042"/>
      </bottom>
      <diagonal/>
    </border>
    <border>
      <left style="thin">
        <color rgb="FF6D6D6D"/>
      </left>
      <right style="thin">
        <color rgb="FF6D6D6D"/>
      </right>
      <top style="thin">
        <color rgb="FF6D6D6D"/>
      </top>
      <bottom style="thin">
        <color rgb="FF414042"/>
      </bottom>
      <diagonal/>
    </border>
    <border>
      <left style="thin">
        <color rgb="FF6D6D6D"/>
      </left>
      <right/>
      <top style="thin">
        <color rgb="FF6D6D6D"/>
      </top>
      <bottom style="thin">
        <color rgb="FF414042"/>
      </bottom>
      <diagonal/>
    </border>
    <border>
      <left style="thin">
        <color rgb="FF414042"/>
      </left>
      <right style="thin">
        <color rgb="FF414042"/>
      </right>
      <top style="thin">
        <color rgb="FF414042"/>
      </top>
      <bottom/>
      <diagonal/>
    </border>
    <border>
      <left style="thin">
        <color rgb="FF414042"/>
      </left>
      <right style="thin">
        <color rgb="FF414042"/>
      </right>
      <top/>
      <bottom style="thin">
        <color rgb="FF414042"/>
      </bottom>
      <diagonal/>
    </border>
    <border>
      <left style="thin">
        <color indexed="64"/>
      </left>
      <right style="thin">
        <color indexed="64"/>
      </right>
      <top style="thin">
        <color indexed="64"/>
      </top>
      <bottom style="thin">
        <color indexed="64"/>
      </bottom>
      <diagonal/>
    </border>
    <border>
      <left style="thin">
        <color rgb="FF414042"/>
      </left>
      <right/>
      <top style="thin">
        <color rgb="FF414042"/>
      </top>
      <bottom style="thin">
        <color rgb="FF414042"/>
      </bottom>
      <diagonal/>
    </border>
    <border>
      <left style="thin">
        <color rgb="FF414042"/>
      </left>
      <right/>
      <top style="thin">
        <color rgb="FF414042"/>
      </top>
      <bottom/>
      <diagonal/>
    </border>
    <border>
      <left style="thin">
        <color rgb="FF414042"/>
      </left>
      <right/>
      <top/>
      <bottom style="thin">
        <color rgb="FF414042"/>
      </bottom>
      <diagonal/>
    </border>
    <border>
      <left style="thin">
        <color rgb="FF414042"/>
      </left>
      <right style="thin">
        <color indexed="64"/>
      </right>
      <top style="thin">
        <color rgb="FF414042"/>
      </top>
      <bottom/>
      <diagonal/>
    </border>
    <border>
      <left style="thin">
        <color rgb="FF414042"/>
      </left>
      <right style="thin">
        <color indexed="64"/>
      </right>
      <top/>
      <bottom style="thin">
        <color rgb="FF41404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414042"/>
      </left>
      <right style="thin">
        <color rgb="FF414042"/>
      </right>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141">
    <xf numFmtId="0" fontId="0" fillId="0" borderId="0" xfId="0"/>
    <xf numFmtId="0" fontId="6" fillId="2" borderId="1" xfId="0" applyFont="1" applyFill="1" applyBorder="1" applyAlignment="1">
      <alignment wrapText="1"/>
    </xf>
    <xf numFmtId="164" fontId="6" fillId="2" borderId="1" xfId="0" applyNumberFormat="1" applyFont="1" applyFill="1" applyBorder="1" applyAlignment="1">
      <alignment horizontal="center" wrapText="1"/>
    </xf>
    <xf numFmtId="0" fontId="9" fillId="5" borderId="2" xfId="0" applyFont="1" applyFill="1" applyBorder="1" applyAlignment="1">
      <alignment horizontal="left" vertical="top" wrapText="1"/>
    </xf>
    <xf numFmtId="0" fontId="7" fillId="0" borderId="2" xfId="0" applyFont="1" applyBorder="1" applyAlignment="1">
      <alignment vertical="top" wrapText="1"/>
    </xf>
    <xf numFmtId="0" fontId="7" fillId="5" borderId="2" xfId="0" applyFont="1" applyFill="1" applyBorder="1" applyAlignment="1">
      <alignment vertical="top" wrapText="1"/>
    </xf>
    <xf numFmtId="165" fontId="7" fillId="0" borderId="2" xfId="0" applyNumberFormat="1" applyFont="1" applyBorder="1" applyAlignment="1">
      <alignment vertical="top" wrapText="1"/>
    </xf>
    <xf numFmtId="166" fontId="7" fillId="0" borderId="2" xfId="0" applyNumberFormat="1" applyFont="1" applyBorder="1" applyAlignment="1">
      <alignment vertical="top" wrapText="1"/>
    </xf>
    <xf numFmtId="164" fontId="7" fillId="0" borderId="2" xfId="0" applyNumberFormat="1" applyFont="1" applyBorder="1" applyAlignment="1">
      <alignment horizontal="right" vertical="top" wrapText="1"/>
    </xf>
    <xf numFmtId="0" fontId="1" fillId="0" borderId="4" xfId="0" applyFont="1" applyBorder="1" applyAlignment="1">
      <alignment wrapText="1"/>
    </xf>
    <xf numFmtId="0" fontId="6" fillId="2" borderId="5" xfId="0" applyFont="1" applyFill="1" applyBorder="1" applyAlignment="1">
      <alignment horizontal="center" wrapText="1"/>
    </xf>
    <xf numFmtId="0" fontId="6" fillId="2" borderId="6" xfId="0" applyFont="1" applyFill="1" applyBorder="1" applyAlignment="1">
      <alignment wrapText="1"/>
    </xf>
    <xf numFmtId="0" fontId="6" fillId="2" borderId="5" xfId="0" applyFont="1" applyFill="1" applyBorder="1" applyAlignment="1">
      <alignment wrapText="1"/>
    </xf>
    <xf numFmtId="164" fontId="6" fillId="2" borderId="6" xfId="0" applyNumberFormat="1" applyFont="1" applyFill="1" applyBorder="1" applyAlignment="1">
      <alignment horizontal="center" wrapText="1"/>
    </xf>
    <xf numFmtId="164" fontId="6" fillId="2" borderId="7" xfId="0" applyNumberFormat="1" applyFont="1" applyFill="1" applyBorder="1" applyAlignment="1">
      <alignment horizontal="center" wrapText="1"/>
    </xf>
    <xf numFmtId="0" fontId="9" fillId="0" borderId="2" xfId="0" applyFont="1" applyBorder="1" applyAlignment="1">
      <alignment vertical="top" wrapText="1"/>
    </xf>
    <xf numFmtId="0" fontId="9" fillId="5" borderId="2" xfId="0" applyFont="1" applyFill="1" applyBorder="1" applyAlignment="1">
      <alignment vertical="top" wrapText="1"/>
    </xf>
    <xf numFmtId="0" fontId="12" fillId="5" borderId="2" xfId="0" applyFont="1" applyFill="1" applyBorder="1" applyAlignment="1">
      <alignment vertical="top" wrapText="1"/>
    </xf>
    <xf numFmtId="0" fontId="7" fillId="0" borderId="2" xfId="0" applyFont="1" applyBorder="1" applyAlignment="1">
      <alignment horizontal="right" vertical="top" wrapText="1"/>
    </xf>
    <xf numFmtId="0" fontId="7" fillId="0" borderId="2" xfId="0" applyFont="1" applyBorder="1" applyAlignment="1">
      <alignment wrapText="1"/>
    </xf>
    <xf numFmtId="167" fontId="7" fillId="0" borderId="2" xfId="0" applyNumberFormat="1" applyFont="1" applyBorder="1" applyAlignment="1">
      <alignment vertical="top" wrapText="1"/>
    </xf>
    <xf numFmtId="0" fontId="7" fillId="0" borderId="2" xfId="0" applyFont="1" applyBorder="1" applyAlignment="1">
      <alignment horizontal="center" vertical="top" wrapText="1"/>
    </xf>
    <xf numFmtId="0" fontId="7" fillId="6" borderId="2" xfId="0" applyFont="1" applyFill="1" applyBorder="1" applyAlignment="1">
      <alignment vertical="top" wrapText="1"/>
    </xf>
    <xf numFmtId="0" fontId="12" fillId="0" borderId="2" xfId="0" applyFont="1" applyBorder="1" applyAlignment="1">
      <alignment vertical="top" wrapText="1"/>
    </xf>
    <xf numFmtId="0" fontId="7" fillId="6" borderId="2" xfId="0" applyFont="1" applyFill="1" applyBorder="1" applyAlignment="1">
      <alignment horizontal="center" vertical="top" wrapText="1"/>
    </xf>
    <xf numFmtId="168" fontId="7" fillId="0" borderId="2" xfId="0" applyNumberFormat="1" applyFont="1" applyBorder="1" applyAlignment="1">
      <alignment vertical="top" wrapText="1"/>
    </xf>
    <xf numFmtId="168" fontId="7" fillId="0" borderId="2" xfId="0" applyNumberFormat="1" applyFont="1" applyBorder="1" applyAlignment="1">
      <alignment horizontal="right" vertical="top" wrapText="1"/>
    </xf>
    <xf numFmtId="0" fontId="7" fillId="6" borderId="2" xfId="0" applyFont="1" applyFill="1" applyBorder="1" applyAlignment="1">
      <alignment horizontal="right" vertical="top" wrapText="1"/>
    </xf>
    <xf numFmtId="0" fontId="7" fillId="5" borderId="2" xfId="0" applyFont="1" applyFill="1" applyBorder="1" applyAlignment="1">
      <alignment wrapText="1"/>
    </xf>
    <xf numFmtId="0" fontId="10" fillId="0" borderId="2" xfId="0" applyFont="1" applyBorder="1" applyAlignment="1">
      <alignment vertical="top" wrapText="1"/>
    </xf>
    <xf numFmtId="169" fontId="7" fillId="0" borderId="2" xfId="0" applyNumberFormat="1" applyFont="1" applyBorder="1" applyAlignment="1">
      <alignment vertical="top" wrapText="1"/>
    </xf>
    <xf numFmtId="169" fontId="10" fillId="0" borderId="2" xfId="0" applyNumberFormat="1" applyFont="1" applyBorder="1" applyAlignment="1">
      <alignment vertical="top" wrapText="1"/>
    </xf>
    <xf numFmtId="165" fontId="10" fillId="0" borderId="2" xfId="0" applyNumberFormat="1" applyFont="1" applyBorder="1" applyAlignment="1">
      <alignment vertical="top" wrapText="1"/>
    </xf>
    <xf numFmtId="0" fontId="10" fillId="0" borderId="4" xfId="0" applyFont="1" applyBorder="1" applyAlignment="1">
      <alignment wrapText="1"/>
    </xf>
    <xf numFmtId="0" fontId="1" fillId="0" borderId="3" xfId="0" applyFont="1" applyBorder="1" applyAlignment="1">
      <alignment wrapText="1"/>
    </xf>
    <xf numFmtId="0" fontId="6" fillId="2" borderId="5" xfId="0" applyFont="1" applyFill="1" applyBorder="1" applyAlignment="1">
      <alignment horizontal="left" wrapText="1"/>
    </xf>
    <xf numFmtId="0" fontId="6" fillId="2" borderId="6" xfId="0" applyFont="1" applyFill="1" applyBorder="1" applyAlignment="1">
      <alignment horizontal="left" wrapText="1"/>
    </xf>
    <xf numFmtId="0" fontId="6" fillId="2" borderId="7" xfId="0" applyFont="1" applyFill="1" applyBorder="1" applyAlignment="1">
      <alignment horizontal="center" wrapText="1"/>
    </xf>
    <xf numFmtId="0" fontId="8" fillId="3" borderId="2" xfId="0" applyFont="1" applyFill="1" applyBorder="1" applyAlignment="1">
      <alignment horizontal="center" vertical="center" textRotation="90" wrapText="1"/>
    </xf>
    <xf numFmtId="0" fontId="9" fillId="0" borderId="2" xfId="0" applyFont="1" applyBorder="1" applyAlignment="1">
      <alignment wrapText="1"/>
    </xf>
    <xf numFmtId="16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center" wrapText="1"/>
    </xf>
    <xf numFmtId="170" fontId="7" fillId="0" borderId="2" xfId="0" applyNumberFormat="1" applyFont="1" applyBorder="1" applyAlignment="1">
      <alignment horizontal="center" wrapText="1"/>
    </xf>
    <xf numFmtId="0" fontId="10" fillId="0" borderId="2" xfId="0" applyFont="1" applyBorder="1" applyAlignment="1">
      <alignment horizontal="center" wrapText="1"/>
    </xf>
    <xf numFmtId="0" fontId="7" fillId="0" borderId="2" xfId="0" applyFont="1" applyBorder="1" applyAlignment="1">
      <alignment horizontal="left" vertical="top" wrapText="1"/>
    </xf>
    <xf numFmtId="0" fontId="6" fillId="7" borderId="1" xfId="0" applyFont="1" applyFill="1" applyBorder="1" applyAlignment="1">
      <alignment wrapText="1"/>
    </xf>
    <xf numFmtId="0" fontId="6" fillId="7" borderId="8" xfId="0" applyFont="1" applyFill="1" applyBorder="1" applyAlignment="1">
      <alignment wrapText="1"/>
    </xf>
    <xf numFmtId="164" fontId="6" fillId="7" borderId="9" xfId="0" applyNumberFormat="1" applyFont="1" applyFill="1" applyBorder="1" applyAlignment="1">
      <alignment horizontal="center" wrapText="1"/>
    </xf>
    <xf numFmtId="164" fontId="6" fillId="7" borderId="10" xfId="0" applyNumberFormat="1" applyFont="1" applyFill="1" applyBorder="1" applyAlignment="1">
      <alignment horizontal="center" wrapText="1"/>
    </xf>
    <xf numFmtId="0" fontId="6" fillId="7" borderId="1" xfId="0" applyFont="1" applyFill="1" applyBorder="1" applyAlignment="1">
      <alignment horizontal="center" wrapText="1"/>
    </xf>
    <xf numFmtId="164" fontId="7" fillId="5" borderId="2" xfId="0" applyNumberFormat="1" applyFont="1" applyFill="1" applyBorder="1" applyAlignment="1">
      <alignment horizontal="center" vertical="top" wrapText="1"/>
    </xf>
    <xf numFmtId="0" fontId="6" fillId="2" borderId="1" xfId="0" applyFont="1" applyFill="1" applyBorder="1" applyAlignment="1">
      <alignment horizontal="center" wrapText="1"/>
    </xf>
    <xf numFmtId="0" fontId="10" fillId="0" borderId="3" xfId="0" applyFont="1" applyBorder="1" applyAlignment="1">
      <alignment wrapText="1"/>
    </xf>
    <xf numFmtId="0" fontId="9" fillId="2" borderId="1" xfId="0" applyFont="1" applyFill="1" applyBorder="1" applyAlignment="1">
      <alignment wrapText="1"/>
    </xf>
    <xf numFmtId="0" fontId="15" fillId="0" borderId="2" xfId="0" applyFont="1" applyBorder="1" applyAlignment="1">
      <alignment vertical="top" wrapText="1"/>
    </xf>
    <xf numFmtId="170" fontId="6" fillId="8" borderId="1" xfId="0" applyNumberFormat="1" applyFont="1" applyFill="1" applyBorder="1" applyAlignment="1">
      <alignment horizontal="right" wrapText="1"/>
    </xf>
    <xf numFmtId="165" fontId="7" fillId="5" borderId="2" xfId="0" applyNumberFormat="1" applyFont="1" applyFill="1" applyBorder="1" applyAlignment="1">
      <alignment vertical="top" wrapText="1"/>
    </xf>
    <xf numFmtId="0" fontId="7" fillId="0" borderId="2" xfId="0" applyFont="1" applyBorder="1" applyAlignment="1">
      <alignment horizontal="right" wrapText="1"/>
    </xf>
    <xf numFmtId="0" fontId="10" fillId="0" borderId="2" xfId="0" applyFont="1" applyBorder="1" applyAlignment="1">
      <alignment wrapText="1"/>
    </xf>
    <xf numFmtId="168" fontId="7" fillId="0" borderId="2" xfId="0" applyNumberFormat="1" applyFont="1" applyBorder="1" applyAlignment="1">
      <alignment horizontal="center" vertical="top" wrapText="1"/>
    </xf>
    <xf numFmtId="168" fontId="7" fillId="0" borderId="2" xfId="0" applyNumberFormat="1" applyFont="1" applyBorder="1" applyAlignment="1">
      <alignment horizontal="center" wrapText="1"/>
    </xf>
    <xf numFmtId="172" fontId="7" fillId="0" borderId="2" xfId="0" applyNumberFormat="1" applyFont="1" applyBorder="1" applyAlignment="1">
      <alignment horizontal="center" wrapText="1"/>
    </xf>
    <xf numFmtId="165" fontId="7" fillId="0" borderId="2" xfId="0" applyNumberFormat="1" applyFont="1" applyBorder="1" applyAlignment="1">
      <alignment wrapText="1"/>
    </xf>
    <xf numFmtId="170" fontId="7" fillId="0" borderId="2" xfId="0" applyNumberFormat="1" applyFont="1" applyBorder="1" applyAlignment="1">
      <alignment horizontal="center" vertical="top" wrapText="1"/>
    </xf>
    <xf numFmtId="167" fontId="7" fillId="0" borderId="2" xfId="0" applyNumberFormat="1" applyFont="1" applyBorder="1" applyAlignment="1">
      <alignment wrapText="1"/>
    </xf>
    <xf numFmtId="170" fontId="7" fillId="0" borderId="2" xfId="0" applyNumberFormat="1" applyFont="1" applyBorder="1" applyAlignment="1">
      <alignment horizontal="right" wrapText="1"/>
    </xf>
    <xf numFmtId="168" fontId="7" fillId="0" borderId="2" xfId="0" applyNumberFormat="1" applyFont="1" applyBorder="1" applyAlignment="1">
      <alignment horizontal="right" wrapText="1"/>
    </xf>
    <xf numFmtId="0" fontId="16" fillId="0" borderId="2" xfId="0" applyFont="1" applyBorder="1" applyAlignment="1">
      <alignment vertical="top" wrapText="1"/>
    </xf>
    <xf numFmtId="170" fontId="10" fillId="0" borderId="2" xfId="0" applyNumberFormat="1" applyFont="1" applyBorder="1" applyAlignment="1">
      <alignment horizontal="center" wrapText="1"/>
    </xf>
    <xf numFmtId="0" fontId="15" fillId="5" borderId="2" xfId="0" applyFont="1" applyFill="1" applyBorder="1" applyAlignment="1">
      <alignment vertical="top" wrapText="1"/>
    </xf>
    <xf numFmtId="0" fontId="14" fillId="0" borderId="2" xfId="0" applyFont="1" applyBorder="1" applyAlignment="1">
      <alignment wrapText="1"/>
    </xf>
    <xf numFmtId="0" fontId="7" fillId="0" borderId="2" xfId="0" applyFont="1" applyBorder="1" applyAlignment="1">
      <alignment horizontal="center" vertical="center" wrapText="1"/>
    </xf>
    <xf numFmtId="170" fontId="7" fillId="0" borderId="2" xfId="0" applyNumberFormat="1" applyFont="1" applyBorder="1" applyAlignment="1">
      <alignment vertical="top" wrapText="1"/>
    </xf>
    <xf numFmtId="0" fontId="8" fillId="3" borderId="2" xfId="0" applyFont="1" applyFill="1" applyBorder="1" applyAlignment="1">
      <alignment vertical="top" wrapText="1"/>
    </xf>
    <xf numFmtId="0" fontId="7" fillId="0" borderId="14" xfId="0" applyFont="1" applyBorder="1" applyAlignment="1">
      <alignment vertical="top" wrapText="1"/>
    </xf>
    <xf numFmtId="0" fontId="10" fillId="0" borderId="0" xfId="0" applyFont="1" applyBorder="1" applyAlignment="1">
      <alignment wrapText="1"/>
    </xf>
    <xf numFmtId="0" fontId="6" fillId="2" borderId="13" xfId="0" applyFont="1" applyFill="1" applyBorder="1" applyAlignment="1">
      <alignment horizontal="center" wrapText="1"/>
    </xf>
    <xf numFmtId="164" fontId="7" fillId="0" borderId="13" xfId="0" applyNumberFormat="1" applyFont="1" applyBorder="1" applyAlignment="1">
      <alignment horizontal="center" vertical="top" wrapText="1"/>
    </xf>
    <xf numFmtId="0" fontId="7" fillId="0" borderId="13" xfId="0" applyFont="1" applyBorder="1" applyAlignment="1">
      <alignment horizontal="center" vertical="top" wrapText="1"/>
    </xf>
    <xf numFmtId="0" fontId="7" fillId="0" borderId="13" xfId="0" applyFont="1" applyBorder="1" applyAlignment="1">
      <alignment horizontal="center" vertical="top" wrapText="1"/>
    </xf>
    <xf numFmtId="0" fontId="27" fillId="0" borderId="2" xfId="0" applyFont="1" applyBorder="1" applyAlignment="1">
      <alignment vertical="top" wrapText="1"/>
    </xf>
    <xf numFmtId="0" fontId="27" fillId="0" borderId="2" xfId="0" applyFont="1" applyBorder="1" applyAlignment="1">
      <alignment horizontal="center" vertical="top" wrapText="1"/>
    </xf>
    <xf numFmtId="0" fontId="29" fillId="7" borderId="1" xfId="0" applyFont="1" applyFill="1" applyBorder="1" applyAlignment="1">
      <alignment horizontal="center" wrapText="1"/>
    </xf>
    <xf numFmtId="171" fontId="7" fillId="0" borderId="2" xfId="0" applyNumberFormat="1" applyFont="1" applyBorder="1" applyAlignment="1">
      <alignment wrapText="1"/>
    </xf>
    <xf numFmtId="164" fontId="7" fillId="0" borderId="2" xfId="0" applyNumberFormat="1" applyFont="1" applyBorder="1" applyAlignment="1">
      <alignment horizontal="right" wrapText="1"/>
    </xf>
    <xf numFmtId="0" fontId="0" fillId="0" borderId="0" xfId="0" applyAlignment="1"/>
    <xf numFmtId="165" fontId="7" fillId="0" borderId="2" xfId="0" applyNumberFormat="1" applyFont="1" applyBorder="1" applyAlignment="1">
      <alignment horizontal="center" wrapText="1"/>
    </xf>
    <xf numFmtId="0" fontId="10" fillId="0" borderId="3" xfId="0" applyFont="1" applyBorder="1" applyAlignment="1">
      <alignment vertical="top" wrapText="1"/>
    </xf>
    <xf numFmtId="0" fontId="9" fillId="0" borderId="2" xfId="0" applyFont="1" applyBorder="1" applyAlignment="1">
      <alignment horizontal="left" vertical="top" wrapText="1"/>
    </xf>
    <xf numFmtId="0" fontId="7" fillId="3" borderId="2" xfId="0" applyFont="1" applyFill="1" applyBorder="1" applyAlignment="1">
      <alignment vertical="top" wrapText="1"/>
    </xf>
    <xf numFmtId="0" fontId="8" fillId="4" borderId="2" xfId="0" applyFont="1" applyFill="1" applyBorder="1" applyAlignment="1">
      <alignment horizontal="center" vertical="center" textRotation="90" wrapText="1"/>
    </xf>
    <xf numFmtId="0" fontId="7" fillId="5" borderId="2" xfId="0" applyFont="1" applyFill="1" applyBorder="1" applyAlignment="1">
      <alignment vertical="top" wrapText="1"/>
    </xf>
    <xf numFmtId="0" fontId="6" fillId="2" borderId="1" xfId="0" applyFont="1" applyFill="1" applyBorder="1" applyAlignment="1">
      <alignment horizontal="left" wrapText="1"/>
    </xf>
    <xf numFmtId="0" fontId="13" fillId="0" borderId="3" xfId="0" applyFont="1" applyBorder="1" applyAlignment="1">
      <alignment wrapText="1"/>
    </xf>
    <xf numFmtId="0" fontId="7" fillId="0" borderId="2" xfId="0" applyFont="1" applyBorder="1" applyAlignment="1">
      <alignment vertical="top" wrapText="1"/>
    </xf>
    <xf numFmtId="0" fontId="9" fillId="0" borderId="2" xfId="0" applyFont="1" applyBorder="1" applyAlignment="1">
      <alignment vertical="top" wrapText="1"/>
    </xf>
    <xf numFmtId="0" fontId="11" fillId="3" borderId="2" xfId="0" applyFont="1" applyFill="1" applyBorder="1" applyAlignment="1">
      <alignment horizontal="center" vertical="center" textRotation="90" wrapText="1"/>
    </xf>
    <xf numFmtId="0" fontId="6" fillId="2" borderId="7" xfId="0" applyFont="1" applyFill="1" applyBorder="1" applyAlignment="1">
      <alignment wrapText="1"/>
    </xf>
    <xf numFmtId="0" fontId="6" fillId="2" borderId="5" xfId="0" applyFont="1" applyFill="1" applyBorder="1" applyAlignment="1">
      <alignment wrapText="1"/>
    </xf>
    <xf numFmtId="0" fontId="9" fillId="5" borderId="2" xfId="0" applyFont="1" applyFill="1" applyBorder="1" applyAlignment="1">
      <alignment vertical="top" wrapText="1"/>
    </xf>
    <xf numFmtId="0" fontId="13" fillId="0" borderId="3" xfId="0" applyFont="1" applyBorder="1" applyAlignment="1">
      <alignment vertical="top" wrapText="1"/>
    </xf>
    <xf numFmtId="0" fontId="6" fillId="2" borderId="1" xfId="0" applyFont="1" applyFill="1" applyBorder="1" applyAlignment="1">
      <alignment wrapText="1"/>
    </xf>
    <xf numFmtId="0" fontId="9" fillId="3" borderId="2" xfId="0" applyFont="1" applyFill="1" applyBorder="1" applyAlignment="1">
      <alignment vertical="top" wrapText="1"/>
    </xf>
    <xf numFmtId="0" fontId="7" fillId="0" borderId="11" xfId="0" applyFont="1" applyBorder="1" applyAlignment="1">
      <alignment vertical="top" wrapText="1"/>
    </xf>
    <xf numFmtId="0" fontId="0" fillId="0" borderId="12" xfId="0" applyBorder="1" applyAlignment="1">
      <alignment vertical="top" wrapText="1"/>
    </xf>
    <xf numFmtId="0" fontId="27" fillId="0" borderId="11" xfId="0" applyFont="1" applyBorder="1" applyAlignment="1">
      <alignment horizontal="center" vertical="top" wrapText="1"/>
    </xf>
    <xf numFmtId="0" fontId="0" fillId="0" borderId="12" xfId="0" applyBorder="1" applyAlignment="1">
      <alignment horizontal="center" wrapText="1"/>
    </xf>
    <xf numFmtId="0" fontId="0" fillId="0" borderId="12" xfId="0" applyBorder="1" applyAlignment="1">
      <alignment wrapText="1"/>
    </xf>
    <xf numFmtId="0" fontId="7" fillId="0" borderId="11" xfId="0" applyFont="1" applyBorder="1" applyAlignment="1">
      <alignment wrapText="1"/>
    </xf>
    <xf numFmtId="0" fontId="8" fillId="3" borderId="2" xfId="0" applyFont="1" applyFill="1" applyBorder="1" applyAlignment="1">
      <alignment horizontal="center" vertical="center" textRotation="90" wrapText="1"/>
    </xf>
    <xf numFmtId="0" fontId="13" fillId="0" borderId="3" xfId="0" applyFont="1" applyBorder="1" applyAlignment="1">
      <alignment vertical="center" wrapText="1"/>
    </xf>
    <xf numFmtId="0" fontId="0" fillId="0" borderId="0" xfId="0"/>
    <xf numFmtId="0" fontId="28" fillId="0" borderId="2" xfId="0" applyFont="1" applyBorder="1" applyAlignment="1">
      <alignment vertical="top" wrapText="1"/>
    </xf>
    <xf numFmtId="0" fontId="7" fillId="0" borderId="2" xfId="0" applyFont="1" applyBorder="1" applyAlignment="1">
      <alignment wrapText="1"/>
    </xf>
    <xf numFmtId="0" fontId="7" fillId="0" borderId="2" xfId="0" applyFont="1" applyBorder="1" applyAlignment="1">
      <alignment horizontal="left" vertical="top" wrapText="1"/>
    </xf>
    <xf numFmtId="0" fontId="7" fillId="3" borderId="2" xfId="0" applyFont="1" applyFill="1" applyBorder="1" applyAlignment="1">
      <alignment vertical="center" textRotation="90" wrapText="1"/>
    </xf>
    <xf numFmtId="0" fontId="13" fillId="0" borderId="0" xfId="0" applyFont="1" applyAlignment="1">
      <alignment vertical="top" wrapText="1"/>
    </xf>
    <xf numFmtId="0" fontId="7" fillId="0" borderId="2" xfId="0" applyFont="1" applyBorder="1" applyAlignment="1">
      <alignment vertical="center" wrapText="1"/>
    </xf>
    <xf numFmtId="0" fontId="9" fillId="0" borderId="2" xfId="0" applyFont="1" applyBorder="1" applyAlignment="1">
      <alignment vertical="center" wrapText="1"/>
    </xf>
    <xf numFmtId="0" fontId="9" fillId="3" borderId="2" xfId="0" applyFont="1" applyFill="1" applyBorder="1" applyAlignment="1">
      <alignment wrapText="1"/>
    </xf>
    <xf numFmtId="0" fontId="9" fillId="3" borderId="2" xfId="0" applyFont="1" applyFill="1" applyBorder="1" applyAlignment="1">
      <alignment horizontal="center" vertical="center" textRotation="90" wrapText="1"/>
    </xf>
    <xf numFmtId="0" fontId="7" fillId="0" borderId="15" xfId="0" applyFont="1" applyBorder="1" applyAlignment="1">
      <alignment vertical="top" wrapText="1"/>
    </xf>
    <xf numFmtId="0" fontId="0" fillId="0" borderId="16" xfId="0" applyBorder="1" applyAlignment="1">
      <alignment vertical="top" wrapText="1"/>
    </xf>
    <xf numFmtId="0" fontId="7" fillId="0" borderId="13" xfId="0" applyFont="1" applyBorder="1" applyAlignment="1">
      <alignment horizontal="center" vertical="top" wrapText="1"/>
    </xf>
    <xf numFmtId="0" fontId="0" fillId="0" borderId="13" xfId="0" applyBorder="1" applyAlignment="1">
      <alignment horizontal="center" vertical="top" wrapText="1"/>
    </xf>
    <xf numFmtId="0" fontId="27" fillId="0" borderId="11" xfId="0" applyFont="1" applyBorder="1" applyAlignment="1">
      <alignment vertical="top" wrapText="1"/>
    </xf>
    <xf numFmtId="0" fontId="7" fillId="0" borderId="17" xfId="0" applyFont="1" applyBorder="1" applyAlignment="1">
      <alignment vertical="top" wrapText="1"/>
    </xf>
    <xf numFmtId="0" fontId="0" fillId="0" borderId="18" xfId="0" applyBorder="1" applyAlignment="1">
      <alignment vertical="top" wrapText="1"/>
    </xf>
    <xf numFmtId="0" fontId="27" fillId="0" borderId="19" xfId="0" applyFont="1" applyBorder="1" applyAlignment="1">
      <alignment horizontal="center" vertical="top" wrapText="1"/>
    </xf>
    <xf numFmtId="0" fontId="0" fillId="0" borderId="20" xfId="0" applyBorder="1" applyAlignment="1">
      <alignment horizontal="center" vertical="top" wrapText="1"/>
    </xf>
    <xf numFmtId="0" fontId="9" fillId="0" borderId="2" xfId="0" applyFont="1" applyBorder="1" applyAlignment="1">
      <alignment wrapText="1"/>
    </xf>
    <xf numFmtId="0" fontId="7" fillId="3" borderId="2" xfId="0" applyFont="1" applyFill="1" applyBorder="1" applyAlignment="1">
      <alignment wrapText="1"/>
    </xf>
    <xf numFmtId="0" fontId="0" fillId="0" borderId="21" xfId="0" applyBorder="1" applyAlignment="1">
      <alignment wrapText="1"/>
    </xf>
    <xf numFmtId="0" fontId="0" fillId="0" borderId="21" xfId="0" applyBorder="1" applyAlignment="1">
      <alignment vertical="top" wrapText="1"/>
    </xf>
    <xf numFmtId="0" fontId="7" fillId="3" borderId="2" xfId="0" applyFont="1" applyFill="1" applyBorder="1" applyAlignment="1">
      <alignment horizontal="center" vertical="center" textRotation="90" wrapText="1"/>
    </xf>
    <xf numFmtId="0" fontId="31" fillId="0" borderId="0" xfId="0" applyFont="1" applyAlignment="1">
      <alignment wrapText="1"/>
    </xf>
    <xf numFmtId="0" fontId="30" fillId="0" borderId="0" xfId="0" applyFont="1" applyAlignment="1">
      <alignment wrapText="1"/>
    </xf>
    <xf numFmtId="0" fontId="7" fillId="0" borderId="2" xfId="0" applyFont="1" applyBorder="1" applyAlignment="1">
      <alignment horizontal="center" vertical="center" wrapText="1"/>
    </xf>
    <xf numFmtId="0" fontId="6" fillId="2" borderId="1" xfId="0" applyFont="1" applyFill="1" applyBorder="1" applyAlignment="1">
      <alignment horizontal="center" wrapText="1"/>
    </xf>
    <xf numFmtId="0" fontId="27" fillId="0" borderId="2" xfId="0" applyFont="1" applyBorder="1" applyAlignment="1">
      <alignment horizontal="center" vertical="center" wrapText="1"/>
    </xf>
    <xf numFmtId="170" fontId="7" fillId="0" borderId="2" xfId="0" applyNumberFormat="1" applyFont="1" applyBorder="1" applyAlignment="1">
      <alignment vertical="top"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9"/>
  <sheetViews>
    <sheetView tabSelected="1" showRuler="0" zoomScaleNormal="100" workbookViewId="0">
      <selection activeCell="D8" sqref="D8:D25"/>
    </sheetView>
  </sheetViews>
  <sheetFormatPr defaultColWidth="13.140625" defaultRowHeight="12.75" x14ac:dyDescent="0.2"/>
  <cols>
    <col min="1" max="1" width="7.85546875" customWidth="1"/>
    <col min="2" max="2" width="11.140625" customWidth="1"/>
    <col min="3" max="3" width="14.85546875" customWidth="1"/>
    <col min="4" max="4" width="18.85546875" customWidth="1"/>
    <col min="5" max="5" width="46.42578125" customWidth="1"/>
    <col min="6" max="6" width="34" customWidth="1"/>
    <col min="7" max="7" width="13.140625" customWidth="1"/>
    <col min="8" max="12" width="12.28515625" customWidth="1"/>
  </cols>
  <sheetData>
    <row r="1" spans="1:13" ht="22.5" customHeight="1" x14ac:dyDescent="0.2">
      <c r="A1" s="1" t="s">
        <v>0</v>
      </c>
      <c r="B1" s="1" t="s">
        <v>1</v>
      </c>
      <c r="C1" s="92" t="s">
        <v>2</v>
      </c>
      <c r="D1" s="92"/>
      <c r="E1" s="1" t="s">
        <v>3</v>
      </c>
      <c r="F1" s="1" t="s">
        <v>4</v>
      </c>
      <c r="G1" s="1" t="s">
        <v>5</v>
      </c>
      <c r="H1" s="2" t="s">
        <v>6</v>
      </c>
      <c r="I1" s="2" t="s">
        <v>7</v>
      </c>
      <c r="J1" s="2" t="s">
        <v>8</v>
      </c>
      <c r="K1" s="2" t="s">
        <v>9</v>
      </c>
      <c r="L1" s="2" t="s">
        <v>10</v>
      </c>
    </row>
    <row r="2" spans="1:13" ht="22.5" customHeight="1" x14ac:dyDescent="0.2">
      <c r="A2" s="89"/>
      <c r="B2" s="90" t="s">
        <v>11</v>
      </c>
      <c r="C2" s="88" t="s">
        <v>12</v>
      </c>
      <c r="D2" s="3" t="s">
        <v>13</v>
      </c>
      <c r="E2" s="4" t="s">
        <v>14</v>
      </c>
      <c r="F2" s="5" t="s">
        <v>15</v>
      </c>
      <c r="G2" s="4" t="s">
        <v>16</v>
      </c>
      <c r="H2" s="6">
        <v>0</v>
      </c>
      <c r="I2" s="6">
        <v>1</v>
      </c>
      <c r="J2" s="6">
        <v>1</v>
      </c>
      <c r="K2" s="6">
        <v>0</v>
      </c>
      <c r="L2" s="6">
        <v>2</v>
      </c>
      <c r="M2" s="9"/>
    </row>
    <row r="3" spans="1:13" ht="13.35" customHeight="1" x14ac:dyDescent="0.2">
      <c r="A3" s="89"/>
      <c r="B3" s="90"/>
      <c r="C3" s="88"/>
      <c r="D3" s="88" t="s">
        <v>17</v>
      </c>
      <c r="E3" s="5" t="s">
        <v>18</v>
      </c>
      <c r="F3" s="5" t="s">
        <v>15</v>
      </c>
      <c r="G3" s="4" t="s">
        <v>16</v>
      </c>
      <c r="H3" s="6">
        <v>156</v>
      </c>
      <c r="I3" s="6">
        <v>162</v>
      </c>
      <c r="J3" s="6">
        <v>128</v>
      </c>
      <c r="K3" s="6">
        <v>166</v>
      </c>
      <c r="L3" s="6">
        <v>156</v>
      </c>
      <c r="M3" s="9"/>
    </row>
    <row r="4" spans="1:13" ht="13.35" customHeight="1" x14ac:dyDescent="0.2">
      <c r="A4" s="89"/>
      <c r="B4" s="90"/>
      <c r="C4" s="88"/>
      <c r="D4" s="88"/>
      <c r="E4" s="5" t="s">
        <v>19</v>
      </c>
      <c r="F4" s="5" t="s">
        <v>15</v>
      </c>
      <c r="G4" s="4" t="s">
        <v>16</v>
      </c>
      <c r="H4" s="6">
        <v>31</v>
      </c>
      <c r="I4" s="6">
        <v>30</v>
      </c>
      <c r="J4" s="6">
        <v>24</v>
      </c>
      <c r="K4" s="6">
        <v>28</v>
      </c>
      <c r="L4" s="6">
        <v>65</v>
      </c>
      <c r="M4" s="9"/>
    </row>
    <row r="5" spans="1:13" ht="13.35" customHeight="1" x14ac:dyDescent="0.2">
      <c r="A5" s="89"/>
      <c r="B5" s="90"/>
      <c r="C5" s="88"/>
      <c r="D5" s="88"/>
      <c r="E5" s="5" t="s">
        <v>20</v>
      </c>
      <c r="F5" s="5" t="s">
        <v>15</v>
      </c>
      <c r="G5" s="4" t="s">
        <v>16</v>
      </c>
      <c r="H5" s="6">
        <v>158</v>
      </c>
      <c r="I5" s="6">
        <v>141</v>
      </c>
      <c r="J5" s="6">
        <v>142</v>
      </c>
      <c r="K5" s="6">
        <v>255</v>
      </c>
      <c r="L5" s="6">
        <v>289</v>
      </c>
      <c r="M5" s="9"/>
    </row>
    <row r="6" spans="1:13" ht="13.35" customHeight="1" x14ac:dyDescent="0.2">
      <c r="A6" s="89"/>
      <c r="B6" s="90"/>
      <c r="C6" s="88"/>
      <c r="D6" s="88"/>
      <c r="E6" s="5" t="s">
        <v>21</v>
      </c>
      <c r="F6" s="5" t="s">
        <v>15</v>
      </c>
      <c r="G6" s="4" t="s">
        <v>16</v>
      </c>
      <c r="H6" s="6">
        <v>187</v>
      </c>
      <c r="I6" s="6">
        <v>193</v>
      </c>
      <c r="J6" s="6">
        <v>153</v>
      </c>
      <c r="K6" s="6">
        <v>194</v>
      </c>
      <c r="L6" s="6">
        <v>223</v>
      </c>
      <c r="M6" s="9"/>
    </row>
    <row r="7" spans="1:13" ht="13.35" customHeight="1" x14ac:dyDescent="0.2">
      <c r="A7" s="89"/>
      <c r="B7" s="90"/>
      <c r="C7" s="88"/>
      <c r="D7" s="88"/>
      <c r="E7" s="5" t="s">
        <v>22</v>
      </c>
      <c r="F7" s="5" t="s">
        <v>15</v>
      </c>
      <c r="G7" s="4" t="s">
        <v>16</v>
      </c>
      <c r="H7" s="6">
        <v>345</v>
      </c>
      <c r="I7" s="6">
        <v>334</v>
      </c>
      <c r="J7" s="6">
        <v>295</v>
      </c>
      <c r="K7" s="6">
        <v>449</v>
      </c>
      <c r="L7" s="6">
        <v>512</v>
      </c>
      <c r="M7" s="9"/>
    </row>
    <row r="8" spans="1:13" ht="13.35" customHeight="1" x14ac:dyDescent="0.2">
      <c r="A8" s="89"/>
      <c r="B8" s="90"/>
      <c r="C8" s="88"/>
      <c r="D8" s="88" t="s">
        <v>23</v>
      </c>
      <c r="E8" s="5" t="s">
        <v>24</v>
      </c>
      <c r="F8" s="5" t="s">
        <v>25</v>
      </c>
      <c r="G8" s="4" t="s">
        <v>26</v>
      </c>
      <c r="H8" s="6">
        <v>79912408</v>
      </c>
      <c r="I8" s="6">
        <v>74347430</v>
      </c>
      <c r="J8" s="6">
        <v>63788555</v>
      </c>
      <c r="K8" s="6">
        <v>77484841</v>
      </c>
      <c r="L8" s="6">
        <v>74443769</v>
      </c>
      <c r="M8" s="9"/>
    </row>
    <row r="9" spans="1:13" ht="13.35" customHeight="1" x14ac:dyDescent="0.2">
      <c r="A9" s="89"/>
      <c r="B9" s="90"/>
      <c r="C9" s="88"/>
      <c r="D9" s="88"/>
      <c r="E9" s="91" t="s">
        <v>27</v>
      </c>
      <c r="F9" s="4" t="s">
        <v>28</v>
      </c>
      <c r="G9" s="4" t="s">
        <v>26</v>
      </c>
      <c r="H9" s="6">
        <v>11941947</v>
      </c>
      <c r="I9" s="6">
        <v>12625665</v>
      </c>
      <c r="J9" s="6">
        <v>11986464</v>
      </c>
      <c r="K9" s="6">
        <v>17974960</v>
      </c>
      <c r="L9" s="6">
        <v>17712225</v>
      </c>
      <c r="M9" s="9"/>
    </row>
    <row r="10" spans="1:13" ht="13.35" customHeight="1" x14ac:dyDescent="0.2">
      <c r="A10" s="89"/>
      <c r="B10" s="90"/>
      <c r="C10" s="88"/>
      <c r="D10" s="88"/>
      <c r="E10" s="91"/>
      <c r="F10" s="4" t="s">
        <v>29</v>
      </c>
      <c r="G10" s="4" t="s">
        <v>26</v>
      </c>
      <c r="H10" s="6">
        <v>10954801</v>
      </c>
      <c r="I10" s="6">
        <v>11929465</v>
      </c>
      <c r="J10" s="6">
        <v>11014701</v>
      </c>
      <c r="K10" s="6">
        <v>14370660</v>
      </c>
      <c r="L10" s="6">
        <v>13910429</v>
      </c>
      <c r="M10" s="9"/>
    </row>
    <row r="11" spans="1:13" ht="13.35" customHeight="1" x14ac:dyDescent="0.2">
      <c r="A11" s="89"/>
      <c r="B11" s="90"/>
      <c r="C11" s="88"/>
      <c r="D11" s="88"/>
      <c r="E11" s="91"/>
      <c r="F11" s="5" t="s">
        <v>30</v>
      </c>
      <c r="G11" s="4" t="s">
        <v>26</v>
      </c>
      <c r="H11" s="6">
        <v>10891816</v>
      </c>
      <c r="I11" s="6">
        <v>8762875</v>
      </c>
      <c r="J11" s="6">
        <v>7502300</v>
      </c>
      <c r="K11" s="6">
        <v>7459282</v>
      </c>
      <c r="L11" s="6">
        <v>6814282</v>
      </c>
      <c r="M11" s="9"/>
    </row>
    <row r="12" spans="1:13" ht="13.35" customHeight="1" x14ac:dyDescent="0.2">
      <c r="A12" s="89"/>
      <c r="B12" s="90"/>
      <c r="C12" s="88"/>
      <c r="D12" s="88"/>
      <c r="E12" s="91"/>
      <c r="F12" s="5" t="s">
        <v>31</v>
      </c>
      <c r="G12" s="4" t="s">
        <v>26</v>
      </c>
      <c r="H12" s="6">
        <v>5300023</v>
      </c>
      <c r="I12" s="6">
        <v>4683416</v>
      </c>
      <c r="J12" s="6">
        <v>4464955</v>
      </c>
      <c r="K12" s="6">
        <v>4688289</v>
      </c>
      <c r="L12" s="6">
        <v>4277831</v>
      </c>
      <c r="M12" s="9"/>
    </row>
    <row r="13" spans="1:13" ht="13.35" customHeight="1" x14ac:dyDescent="0.2">
      <c r="A13" s="89"/>
      <c r="B13" s="90"/>
      <c r="C13" s="88"/>
      <c r="D13" s="88"/>
      <c r="E13" s="91"/>
      <c r="F13" s="5" t="s">
        <v>32</v>
      </c>
      <c r="G13" s="4" t="s">
        <v>26</v>
      </c>
      <c r="H13" s="6">
        <v>3244965</v>
      </c>
      <c r="I13" s="6">
        <v>3151289</v>
      </c>
      <c r="J13" s="6">
        <v>2437106</v>
      </c>
      <c r="K13" s="6">
        <v>2931942</v>
      </c>
      <c r="L13" s="6">
        <v>2698343</v>
      </c>
      <c r="M13" s="9"/>
    </row>
    <row r="14" spans="1:13" ht="13.35" customHeight="1" x14ac:dyDescent="0.2">
      <c r="A14" s="89"/>
      <c r="B14" s="90"/>
      <c r="C14" s="88"/>
      <c r="D14" s="88"/>
      <c r="E14" s="91"/>
      <c r="F14" s="4" t="s">
        <v>33</v>
      </c>
      <c r="G14" s="4" t="s">
        <v>26</v>
      </c>
      <c r="H14" s="6">
        <v>6579071</v>
      </c>
      <c r="I14" s="6">
        <v>5769230</v>
      </c>
      <c r="J14" s="6">
        <v>5213165</v>
      </c>
      <c r="K14" s="6">
        <v>5807488</v>
      </c>
      <c r="L14" s="6">
        <v>5918918</v>
      </c>
      <c r="M14" s="9"/>
    </row>
    <row r="15" spans="1:13" ht="13.35" customHeight="1" x14ac:dyDescent="0.2">
      <c r="A15" s="89"/>
      <c r="B15" s="90"/>
      <c r="C15" s="88"/>
      <c r="D15" s="88"/>
      <c r="E15" s="91"/>
      <c r="F15" s="4" t="s">
        <v>34</v>
      </c>
      <c r="G15" s="4" t="s">
        <v>26</v>
      </c>
      <c r="H15" s="6">
        <v>494628</v>
      </c>
      <c r="I15" s="6">
        <v>618868</v>
      </c>
      <c r="J15" s="6">
        <v>382842</v>
      </c>
      <c r="K15" s="6">
        <v>457806</v>
      </c>
      <c r="L15" s="6">
        <v>540729</v>
      </c>
      <c r="M15" s="9"/>
    </row>
    <row r="16" spans="1:13" ht="13.35" customHeight="1" x14ac:dyDescent="0.2">
      <c r="A16" s="89"/>
      <c r="B16" s="90"/>
      <c r="C16" s="88"/>
      <c r="D16" s="88"/>
      <c r="E16" s="91"/>
      <c r="F16" s="5" t="s">
        <v>35</v>
      </c>
      <c r="G16" s="4" t="s">
        <v>26</v>
      </c>
      <c r="H16" s="6">
        <v>536509</v>
      </c>
      <c r="I16" s="6">
        <v>1273460</v>
      </c>
      <c r="J16" s="6">
        <v>380720</v>
      </c>
      <c r="K16" s="6">
        <v>839099</v>
      </c>
      <c r="L16" s="6">
        <v>409960</v>
      </c>
      <c r="M16" s="9"/>
    </row>
    <row r="17" spans="1:13" ht="13.35" customHeight="1" x14ac:dyDescent="0.2">
      <c r="A17" s="89"/>
      <c r="B17" s="90"/>
      <c r="C17" s="88"/>
      <c r="D17" s="88"/>
      <c r="E17" s="91"/>
      <c r="F17" s="5" t="s">
        <v>36</v>
      </c>
      <c r="G17" s="4" t="s">
        <v>26</v>
      </c>
      <c r="H17" s="6">
        <v>4478073</v>
      </c>
      <c r="I17" s="6">
        <v>3829816</v>
      </c>
      <c r="J17" s="6">
        <v>3059883</v>
      </c>
      <c r="K17" s="6">
        <v>3242310</v>
      </c>
      <c r="L17" s="6">
        <v>471991</v>
      </c>
      <c r="M17" s="9"/>
    </row>
    <row r="18" spans="1:13" ht="13.35" customHeight="1" x14ac:dyDescent="0.2">
      <c r="A18" s="89"/>
      <c r="B18" s="90"/>
      <c r="C18" s="88"/>
      <c r="D18" s="88"/>
      <c r="E18" s="91"/>
      <c r="F18" s="4" t="s">
        <v>37</v>
      </c>
      <c r="G18" s="4" t="s">
        <v>26</v>
      </c>
      <c r="H18" s="6">
        <v>1976705</v>
      </c>
      <c r="I18" s="6">
        <v>2143655</v>
      </c>
      <c r="J18" s="6">
        <v>1047794</v>
      </c>
      <c r="K18" s="6">
        <v>1081733</v>
      </c>
      <c r="L18" s="6">
        <v>1450291</v>
      </c>
      <c r="M18" s="9"/>
    </row>
    <row r="19" spans="1:13" ht="13.35" customHeight="1" x14ac:dyDescent="0.2">
      <c r="A19" s="89"/>
      <c r="B19" s="90"/>
      <c r="C19" s="88"/>
      <c r="D19" s="88"/>
      <c r="E19" s="91"/>
      <c r="F19" s="4" t="s">
        <v>38</v>
      </c>
      <c r="G19" s="4" t="s">
        <v>26</v>
      </c>
      <c r="H19" s="6">
        <v>4221273</v>
      </c>
      <c r="I19" s="6">
        <v>2692141</v>
      </c>
      <c r="J19" s="6">
        <v>1427849</v>
      </c>
      <c r="K19" s="6">
        <v>1909856</v>
      </c>
      <c r="L19" s="6">
        <v>1534045</v>
      </c>
      <c r="M19" s="9"/>
    </row>
    <row r="20" spans="1:13" ht="13.35" customHeight="1" x14ac:dyDescent="0.2">
      <c r="A20" s="89"/>
      <c r="B20" s="90"/>
      <c r="C20" s="88"/>
      <c r="D20" s="88"/>
      <c r="E20" s="91"/>
      <c r="F20" s="4" t="s">
        <v>39</v>
      </c>
      <c r="G20" s="4" t="s">
        <v>26</v>
      </c>
      <c r="H20" s="6">
        <v>935628</v>
      </c>
      <c r="I20" s="6">
        <v>834557</v>
      </c>
      <c r="J20" s="6">
        <v>614415</v>
      </c>
      <c r="K20" s="6">
        <v>566313</v>
      </c>
      <c r="L20" s="6">
        <v>665902</v>
      </c>
      <c r="M20" s="9"/>
    </row>
    <row r="21" spans="1:13" ht="13.35" customHeight="1" x14ac:dyDescent="0.2">
      <c r="A21" s="89"/>
      <c r="B21" s="90"/>
      <c r="C21" s="88"/>
      <c r="D21" s="88"/>
      <c r="E21" s="91"/>
      <c r="F21" s="4" t="s">
        <v>40</v>
      </c>
      <c r="G21" s="4" t="s">
        <v>26</v>
      </c>
      <c r="H21" s="6">
        <v>2399905</v>
      </c>
      <c r="I21" s="6">
        <v>1310268</v>
      </c>
      <c r="J21" s="6">
        <v>858286</v>
      </c>
      <c r="K21" s="6">
        <v>899725</v>
      </c>
      <c r="L21" s="6">
        <v>1041121</v>
      </c>
      <c r="M21" s="9"/>
    </row>
    <row r="22" spans="1:13" ht="13.35" customHeight="1" x14ac:dyDescent="0.2">
      <c r="A22" s="89"/>
      <c r="B22" s="90"/>
      <c r="C22" s="88"/>
      <c r="D22" s="88"/>
      <c r="E22" s="91"/>
      <c r="F22" s="5" t="s">
        <v>41</v>
      </c>
      <c r="G22" s="4" t="s">
        <v>26</v>
      </c>
      <c r="H22" s="6">
        <v>298091</v>
      </c>
      <c r="I22" s="6">
        <v>297795</v>
      </c>
      <c r="J22" s="7">
        <v>249493.98</v>
      </c>
      <c r="K22" s="6">
        <v>325302</v>
      </c>
      <c r="L22" s="6">
        <v>62732</v>
      </c>
      <c r="M22" s="9"/>
    </row>
    <row r="23" spans="1:13" ht="13.35" customHeight="1" x14ac:dyDescent="0.2">
      <c r="A23" s="89"/>
      <c r="B23" s="90"/>
      <c r="C23" s="88"/>
      <c r="D23" s="88"/>
      <c r="E23" s="91"/>
      <c r="F23" s="4" t="s">
        <v>42</v>
      </c>
      <c r="G23" s="4" t="s">
        <v>26</v>
      </c>
      <c r="H23" s="6">
        <v>4172861</v>
      </c>
      <c r="I23" s="6">
        <v>4157016</v>
      </c>
      <c r="J23" s="6">
        <v>3357953</v>
      </c>
      <c r="K23" s="6">
        <v>3819567</v>
      </c>
      <c r="L23" s="6">
        <v>3524684</v>
      </c>
      <c r="M23" s="9"/>
    </row>
    <row r="24" spans="1:13" ht="13.35" customHeight="1" x14ac:dyDescent="0.2">
      <c r="A24" s="89"/>
      <c r="B24" s="90"/>
      <c r="C24" s="88"/>
      <c r="D24" s="88"/>
      <c r="E24" s="91"/>
      <c r="F24" s="4" t="s">
        <v>43</v>
      </c>
      <c r="G24" s="4" t="s">
        <v>26</v>
      </c>
      <c r="H24" s="6">
        <v>1940742</v>
      </c>
      <c r="I24" s="6">
        <v>1819548</v>
      </c>
      <c r="J24" s="6">
        <v>1351545</v>
      </c>
      <c r="K24" s="6">
        <v>1928093</v>
      </c>
      <c r="L24" s="6">
        <v>1881660</v>
      </c>
      <c r="M24" s="9"/>
    </row>
    <row r="25" spans="1:13" ht="13.35" customHeight="1" x14ac:dyDescent="0.2">
      <c r="A25" s="89"/>
      <c r="B25" s="90"/>
      <c r="C25" s="88"/>
      <c r="D25" s="88"/>
      <c r="E25" s="91"/>
      <c r="F25" s="5" t="s">
        <v>44</v>
      </c>
      <c r="G25" s="4" t="s">
        <v>26</v>
      </c>
      <c r="H25" s="6">
        <v>1177123</v>
      </c>
      <c r="I25" s="6">
        <v>1327433</v>
      </c>
      <c r="J25" s="6">
        <v>2581708</v>
      </c>
      <c r="K25" s="6">
        <v>2905669</v>
      </c>
      <c r="L25" s="6">
        <v>4651305</v>
      </c>
      <c r="M25" s="9"/>
    </row>
    <row r="26" spans="1:13" ht="13.35" customHeight="1" x14ac:dyDescent="0.2">
      <c r="A26" s="89"/>
      <c r="B26" s="90"/>
      <c r="C26" s="88" t="s">
        <v>45</v>
      </c>
      <c r="D26" s="88" t="s">
        <v>46</v>
      </c>
      <c r="E26" s="5" t="s">
        <v>47</v>
      </c>
      <c r="F26" s="5" t="s">
        <v>15</v>
      </c>
      <c r="G26" s="4" t="s">
        <v>48</v>
      </c>
      <c r="H26" s="8" t="s">
        <v>49</v>
      </c>
      <c r="I26" s="8" t="s">
        <v>50</v>
      </c>
      <c r="J26" s="8" t="s">
        <v>51</v>
      </c>
      <c r="K26" s="8" t="s">
        <v>49</v>
      </c>
      <c r="L26" s="8" t="s">
        <v>52</v>
      </c>
      <c r="M26" s="9"/>
    </row>
    <row r="27" spans="1:13" ht="22.5" customHeight="1" x14ac:dyDescent="0.2">
      <c r="A27" s="89"/>
      <c r="B27" s="90"/>
      <c r="C27" s="88"/>
      <c r="D27" s="88"/>
      <c r="E27" s="5" t="s">
        <v>53</v>
      </c>
      <c r="F27" s="5" t="s">
        <v>15</v>
      </c>
      <c r="G27" s="4" t="s">
        <v>48</v>
      </c>
      <c r="H27" s="8" t="s">
        <v>54</v>
      </c>
      <c r="I27" s="8" t="s">
        <v>55</v>
      </c>
      <c r="J27" s="8" t="s">
        <v>56</v>
      </c>
      <c r="K27" s="8" t="s">
        <v>57</v>
      </c>
      <c r="L27" s="8" t="s">
        <v>58</v>
      </c>
      <c r="M27" s="9"/>
    </row>
    <row r="28" spans="1:13" ht="13.35" customHeight="1" x14ac:dyDescent="0.2">
      <c r="A28" s="89"/>
      <c r="B28" s="90"/>
      <c r="C28" s="88"/>
      <c r="D28" s="88"/>
      <c r="E28" s="5" t="s">
        <v>59</v>
      </c>
      <c r="F28" s="5" t="s">
        <v>15</v>
      </c>
      <c r="G28" s="4" t="s">
        <v>48</v>
      </c>
      <c r="H28" s="8" t="s">
        <v>60</v>
      </c>
      <c r="I28" s="8" t="s">
        <v>61</v>
      </c>
      <c r="J28" s="8" t="s">
        <v>62</v>
      </c>
      <c r="K28" s="8" t="s">
        <v>63</v>
      </c>
      <c r="L28" s="8" t="s">
        <v>64</v>
      </c>
      <c r="M28" s="9"/>
    </row>
    <row r="29" spans="1:13" ht="13.35" customHeight="1" x14ac:dyDescent="0.2">
      <c r="A29" s="89"/>
      <c r="B29" s="90"/>
      <c r="C29" s="88"/>
      <c r="D29" s="88"/>
      <c r="E29" s="5" t="s">
        <v>65</v>
      </c>
      <c r="F29" s="5" t="s">
        <v>15</v>
      </c>
      <c r="G29" s="4" t="s">
        <v>48</v>
      </c>
      <c r="H29" s="8" t="s">
        <v>66</v>
      </c>
      <c r="I29" s="8" t="s">
        <v>67</v>
      </c>
      <c r="J29" s="8" t="s">
        <v>68</v>
      </c>
      <c r="K29" s="8" t="s">
        <v>69</v>
      </c>
      <c r="L29" s="8" t="s">
        <v>70</v>
      </c>
      <c r="M29" s="9"/>
    </row>
    <row r="30" spans="1:13" ht="13.35" customHeight="1" x14ac:dyDescent="0.2">
      <c r="A30" s="89"/>
      <c r="B30" s="90"/>
      <c r="C30" s="88"/>
      <c r="D30" s="88"/>
      <c r="E30" s="5" t="s">
        <v>71</v>
      </c>
      <c r="F30" s="5" t="s">
        <v>15</v>
      </c>
      <c r="G30" s="4" t="s">
        <v>48</v>
      </c>
      <c r="H30" s="8" t="s">
        <v>72</v>
      </c>
      <c r="I30" s="8" t="s">
        <v>73</v>
      </c>
      <c r="J30" s="8" t="s">
        <v>74</v>
      </c>
      <c r="K30" s="8" t="s">
        <v>75</v>
      </c>
      <c r="L30" s="8" t="s">
        <v>76</v>
      </c>
      <c r="M30" s="9"/>
    </row>
    <row r="31" spans="1:13" ht="13.35" customHeight="1" x14ac:dyDescent="0.2">
      <c r="A31" s="89"/>
      <c r="B31" s="90"/>
      <c r="C31" s="88"/>
      <c r="D31" s="88"/>
      <c r="E31" s="5" t="s">
        <v>77</v>
      </c>
      <c r="F31" s="5" t="s">
        <v>15</v>
      </c>
      <c r="G31" s="4" t="s">
        <v>48</v>
      </c>
      <c r="H31" s="8" t="s">
        <v>78</v>
      </c>
      <c r="I31" s="8" t="s">
        <v>79</v>
      </c>
      <c r="J31" s="8" t="s">
        <v>57</v>
      </c>
      <c r="K31" s="8" t="s">
        <v>80</v>
      </c>
      <c r="L31" s="8" t="s">
        <v>57</v>
      </c>
      <c r="M31" s="9"/>
    </row>
    <row r="32" spans="1:13" ht="13.35" customHeight="1" x14ac:dyDescent="0.2">
      <c r="A32" s="89"/>
      <c r="B32" s="90"/>
      <c r="C32" s="88"/>
      <c r="D32" s="88"/>
      <c r="E32" s="5" t="s">
        <v>81</v>
      </c>
      <c r="F32" s="5" t="s">
        <v>15</v>
      </c>
      <c r="G32" s="4" t="s">
        <v>48</v>
      </c>
      <c r="H32" s="8" t="s">
        <v>82</v>
      </c>
      <c r="I32" s="8" t="s">
        <v>83</v>
      </c>
      <c r="J32" s="8" t="s">
        <v>84</v>
      </c>
      <c r="K32" s="8" t="s">
        <v>85</v>
      </c>
      <c r="L32" s="8" t="s">
        <v>86</v>
      </c>
      <c r="M32" s="9"/>
    </row>
    <row r="33" spans="1:13" ht="13.35" customHeight="1" x14ac:dyDescent="0.2">
      <c r="A33" s="89"/>
      <c r="B33" s="90"/>
      <c r="C33" s="88"/>
      <c r="D33" s="88" t="s">
        <v>87</v>
      </c>
      <c r="E33" s="5" t="s">
        <v>88</v>
      </c>
      <c r="F33" s="5" t="s">
        <v>89</v>
      </c>
      <c r="G33" s="4" t="s">
        <v>48</v>
      </c>
      <c r="H33" s="8" t="s">
        <v>54</v>
      </c>
      <c r="I33" s="8" t="s">
        <v>55</v>
      </c>
      <c r="J33" s="8" t="s">
        <v>56</v>
      </c>
      <c r="K33" s="8" t="s">
        <v>57</v>
      </c>
      <c r="L33" s="8" t="s">
        <v>58</v>
      </c>
      <c r="M33" s="9"/>
    </row>
    <row r="34" spans="1:13" ht="13.35" customHeight="1" x14ac:dyDescent="0.2">
      <c r="A34" s="89"/>
      <c r="B34" s="90"/>
      <c r="C34" s="88"/>
      <c r="D34" s="88"/>
      <c r="E34" s="91" t="s">
        <v>90</v>
      </c>
      <c r="F34" s="5" t="s">
        <v>28</v>
      </c>
      <c r="G34" s="4" t="s">
        <v>48</v>
      </c>
      <c r="H34" s="8" t="s">
        <v>91</v>
      </c>
      <c r="I34" s="8" t="s">
        <v>92</v>
      </c>
      <c r="J34" s="8" t="s">
        <v>93</v>
      </c>
      <c r="K34" s="8" t="s">
        <v>94</v>
      </c>
      <c r="L34" s="8" t="s">
        <v>95</v>
      </c>
      <c r="M34" s="9"/>
    </row>
    <row r="35" spans="1:13" ht="13.35" customHeight="1" x14ac:dyDescent="0.2">
      <c r="A35" s="89"/>
      <c r="B35" s="90"/>
      <c r="C35" s="88"/>
      <c r="D35" s="88"/>
      <c r="E35" s="91"/>
      <c r="F35" s="5" t="s">
        <v>29</v>
      </c>
      <c r="G35" s="4" t="s">
        <v>48</v>
      </c>
      <c r="H35" s="8" t="s">
        <v>96</v>
      </c>
      <c r="I35" s="8" t="s">
        <v>97</v>
      </c>
      <c r="J35" s="8" t="s">
        <v>98</v>
      </c>
      <c r="K35" s="8" t="s">
        <v>99</v>
      </c>
      <c r="L35" s="8" t="s">
        <v>100</v>
      </c>
      <c r="M35" s="9"/>
    </row>
    <row r="36" spans="1:13" ht="13.35" customHeight="1" x14ac:dyDescent="0.2">
      <c r="A36" s="89"/>
      <c r="B36" s="90"/>
      <c r="C36" s="88"/>
      <c r="D36" s="88"/>
      <c r="E36" s="91"/>
      <c r="F36" s="5" t="s">
        <v>30</v>
      </c>
      <c r="G36" s="4" t="s">
        <v>48</v>
      </c>
      <c r="H36" s="8" t="s">
        <v>101</v>
      </c>
      <c r="I36" s="8" t="s">
        <v>102</v>
      </c>
      <c r="J36" s="8" t="s">
        <v>84</v>
      </c>
      <c r="K36" s="8" t="s">
        <v>103</v>
      </c>
      <c r="L36" s="8" t="s">
        <v>104</v>
      </c>
      <c r="M36" s="9"/>
    </row>
    <row r="37" spans="1:13" ht="13.35" customHeight="1" x14ac:dyDescent="0.2">
      <c r="A37" s="89"/>
      <c r="B37" s="90"/>
      <c r="C37" s="88"/>
      <c r="D37" s="88"/>
      <c r="E37" s="91"/>
      <c r="F37" s="5" t="s">
        <v>31</v>
      </c>
      <c r="G37" s="4" t="s">
        <v>48</v>
      </c>
      <c r="H37" s="8" t="s">
        <v>105</v>
      </c>
      <c r="I37" s="8" t="s">
        <v>106</v>
      </c>
      <c r="J37" s="8" t="s">
        <v>68</v>
      </c>
      <c r="K37" s="8" t="s">
        <v>107</v>
      </c>
      <c r="L37" s="8" t="s">
        <v>108</v>
      </c>
      <c r="M37" s="9"/>
    </row>
    <row r="38" spans="1:13" ht="13.35" customHeight="1" x14ac:dyDescent="0.2">
      <c r="A38" s="89"/>
      <c r="B38" s="90"/>
      <c r="C38" s="88"/>
      <c r="D38" s="88"/>
      <c r="E38" s="91"/>
      <c r="F38" s="5" t="s">
        <v>32</v>
      </c>
      <c r="G38" s="4" t="s">
        <v>48</v>
      </c>
      <c r="H38" s="8" t="s">
        <v>109</v>
      </c>
      <c r="I38" s="8" t="s">
        <v>110</v>
      </c>
      <c r="J38" s="8" t="s">
        <v>111</v>
      </c>
      <c r="K38" s="8" t="s">
        <v>112</v>
      </c>
      <c r="L38" s="8" t="s">
        <v>113</v>
      </c>
      <c r="M38" s="9"/>
    </row>
    <row r="39" spans="1:13" ht="13.35" customHeight="1" x14ac:dyDescent="0.2">
      <c r="A39" s="89"/>
      <c r="B39" s="90"/>
      <c r="C39" s="88"/>
      <c r="D39" s="88"/>
      <c r="E39" s="91"/>
      <c r="F39" s="5" t="s">
        <v>33</v>
      </c>
      <c r="G39" s="4" t="s">
        <v>48</v>
      </c>
      <c r="H39" s="8" t="s">
        <v>114</v>
      </c>
      <c r="I39" s="8" t="s">
        <v>115</v>
      </c>
      <c r="J39" s="8" t="s">
        <v>116</v>
      </c>
      <c r="K39" s="8" t="s">
        <v>117</v>
      </c>
      <c r="L39" s="8" t="s">
        <v>118</v>
      </c>
      <c r="M39" s="9"/>
    </row>
    <row r="40" spans="1:13" ht="13.35" customHeight="1" x14ac:dyDescent="0.2">
      <c r="A40" s="89"/>
      <c r="B40" s="90"/>
      <c r="C40" s="88"/>
      <c r="D40" s="88"/>
      <c r="E40" s="91"/>
      <c r="F40" s="5" t="s">
        <v>34</v>
      </c>
      <c r="G40" s="4" t="s">
        <v>48</v>
      </c>
      <c r="H40" s="8" t="s">
        <v>49</v>
      </c>
      <c r="I40" s="8" t="s">
        <v>49</v>
      </c>
      <c r="J40" s="8" t="s">
        <v>119</v>
      </c>
      <c r="K40" s="8" t="s">
        <v>73</v>
      </c>
      <c r="L40" s="8" t="s">
        <v>49</v>
      </c>
      <c r="M40" s="9"/>
    </row>
    <row r="41" spans="1:13" ht="13.35" customHeight="1" x14ac:dyDescent="0.2">
      <c r="A41" s="89"/>
      <c r="B41" s="90"/>
      <c r="C41" s="88"/>
      <c r="D41" s="88"/>
      <c r="E41" s="91"/>
      <c r="F41" s="5" t="s">
        <v>35</v>
      </c>
      <c r="G41" s="4" t="s">
        <v>48</v>
      </c>
      <c r="H41" s="8" t="s">
        <v>120</v>
      </c>
      <c r="I41" s="8" t="s">
        <v>121</v>
      </c>
      <c r="J41" s="8" t="s">
        <v>122</v>
      </c>
      <c r="K41" s="8" t="s">
        <v>123</v>
      </c>
      <c r="L41" s="8" t="s">
        <v>49</v>
      </c>
      <c r="M41" s="9"/>
    </row>
    <row r="42" spans="1:13" ht="13.35" customHeight="1" x14ac:dyDescent="0.2">
      <c r="A42" s="89"/>
      <c r="B42" s="90"/>
      <c r="C42" s="88"/>
      <c r="D42" s="88"/>
      <c r="E42" s="91"/>
      <c r="F42" s="5" t="s">
        <v>36</v>
      </c>
      <c r="G42" s="4" t="s">
        <v>48</v>
      </c>
      <c r="H42" s="8" t="s">
        <v>124</v>
      </c>
      <c r="I42" s="8" t="s">
        <v>125</v>
      </c>
      <c r="J42" s="8" t="s">
        <v>126</v>
      </c>
      <c r="K42" s="8" t="s">
        <v>127</v>
      </c>
      <c r="L42" s="8" t="s">
        <v>49</v>
      </c>
      <c r="M42" s="9"/>
    </row>
    <row r="43" spans="1:13" ht="13.35" customHeight="1" x14ac:dyDescent="0.2">
      <c r="A43" s="89"/>
      <c r="B43" s="90"/>
      <c r="C43" s="88"/>
      <c r="D43" s="88"/>
      <c r="E43" s="91"/>
      <c r="F43" s="4" t="s">
        <v>37</v>
      </c>
      <c r="G43" s="4" t="s">
        <v>48</v>
      </c>
      <c r="H43" s="8" t="s">
        <v>101</v>
      </c>
      <c r="I43" s="8" t="s">
        <v>128</v>
      </c>
      <c r="J43" s="8" t="s">
        <v>129</v>
      </c>
      <c r="K43" s="8" t="s">
        <v>130</v>
      </c>
      <c r="L43" s="8" t="s">
        <v>131</v>
      </c>
      <c r="M43" s="9"/>
    </row>
    <row r="44" spans="1:13" ht="13.35" customHeight="1" x14ac:dyDescent="0.2">
      <c r="A44" s="89"/>
      <c r="B44" s="90"/>
      <c r="C44" s="88"/>
      <c r="D44" s="88"/>
      <c r="E44" s="91"/>
      <c r="F44" s="5" t="s">
        <v>38</v>
      </c>
      <c r="G44" s="4" t="s">
        <v>48</v>
      </c>
      <c r="H44" s="8" t="s">
        <v>132</v>
      </c>
      <c r="I44" s="8" t="s">
        <v>55</v>
      </c>
      <c r="J44" s="8" t="s">
        <v>133</v>
      </c>
      <c r="K44" s="8" t="s">
        <v>134</v>
      </c>
      <c r="L44" s="8" t="s">
        <v>119</v>
      </c>
      <c r="M44" s="9"/>
    </row>
    <row r="45" spans="1:13" ht="13.35" customHeight="1" x14ac:dyDescent="0.2">
      <c r="A45" s="89"/>
      <c r="B45" s="90"/>
      <c r="C45" s="88"/>
      <c r="D45" s="88"/>
      <c r="E45" s="91"/>
      <c r="F45" s="5" t="s">
        <v>39</v>
      </c>
      <c r="G45" s="4" t="s">
        <v>48</v>
      </c>
      <c r="H45" s="8" t="s">
        <v>75</v>
      </c>
      <c r="I45" s="8" t="s">
        <v>56</v>
      </c>
      <c r="J45" s="8" t="s">
        <v>49</v>
      </c>
      <c r="K45" s="8" t="s">
        <v>135</v>
      </c>
      <c r="L45" s="8" t="s">
        <v>136</v>
      </c>
      <c r="M45" s="9"/>
    </row>
    <row r="46" spans="1:13" ht="13.35" customHeight="1" x14ac:dyDescent="0.2">
      <c r="A46" s="89"/>
      <c r="B46" s="90"/>
      <c r="C46" s="88"/>
      <c r="D46" s="88"/>
      <c r="E46" s="91"/>
      <c r="F46" s="4" t="s">
        <v>40</v>
      </c>
      <c r="G46" s="4" t="s">
        <v>48</v>
      </c>
      <c r="H46" s="8" t="s">
        <v>57</v>
      </c>
      <c r="I46" s="8" t="s">
        <v>137</v>
      </c>
      <c r="J46" s="8" t="s">
        <v>128</v>
      </c>
      <c r="K46" s="8" t="s">
        <v>138</v>
      </c>
      <c r="L46" s="8" t="s">
        <v>49</v>
      </c>
      <c r="M46" s="9"/>
    </row>
    <row r="47" spans="1:13" ht="13.35" customHeight="1" x14ac:dyDescent="0.2">
      <c r="A47" s="89"/>
      <c r="B47" s="90"/>
      <c r="C47" s="88"/>
      <c r="D47" s="88"/>
      <c r="E47" s="91"/>
      <c r="F47" s="5" t="s">
        <v>41</v>
      </c>
      <c r="G47" s="4" t="s">
        <v>48</v>
      </c>
      <c r="H47" s="8" t="s">
        <v>49</v>
      </c>
      <c r="I47" s="8" t="s">
        <v>49</v>
      </c>
      <c r="J47" s="8" t="s">
        <v>49</v>
      </c>
      <c r="K47" s="8" t="s">
        <v>49</v>
      </c>
      <c r="L47" s="8" t="s">
        <v>49</v>
      </c>
      <c r="M47" s="9"/>
    </row>
    <row r="48" spans="1:13" ht="13.35" customHeight="1" x14ac:dyDescent="0.2">
      <c r="A48" s="89"/>
      <c r="B48" s="90"/>
      <c r="C48" s="88"/>
      <c r="D48" s="88"/>
      <c r="E48" s="91"/>
      <c r="F48" s="4" t="s">
        <v>42</v>
      </c>
      <c r="G48" s="4" t="s">
        <v>48</v>
      </c>
      <c r="H48" s="8" t="s">
        <v>139</v>
      </c>
      <c r="I48" s="8" t="s">
        <v>140</v>
      </c>
      <c r="J48" s="8" t="s">
        <v>141</v>
      </c>
      <c r="K48" s="8" t="s">
        <v>134</v>
      </c>
      <c r="L48" s="8" t="s">
        <v>142</v>
      </c>
      <c r="M48" s="9"/>
    </row>
    <row r="49" spans="1:13" ht="13.35" customHeight="1" x14ac:dyDescent="0.2">
      <c r="A49" s="89"/>
      <c r="B49" s="90"/>
      <c r="C49" s="88"/>
      <c r="D49" s="88"/>
      <c r="E49" s="91"/>
      <c r="F49" s="4" t="s">
        <v>43</v>
      </c>
      <c r="G49" s="4" t="s">
        <v>48</v>
      </c>
      <c r="H49" s="8" t="s">
        <v>143</v>
      </c>
      <c r="I49" s="8" t="s">
        <v>144</v>
      </c>
      <c r="J49" s="8" t="s">
        <v>145</v>
      </c>
      <c r="K49" s="8" t="s">
        <v>146</v>
      </c>
      <c r="L49" s="8" t="s">
        <v>147</v>
      </c>
      <c r="M49" s="9"/>
    </row>
    <row r="50" spans="1:13" ht="13.35" customHeight="1" x14ac:dyDescent="0.2">
      <c r="A50" s="89"/>
      <c r="B50" s="90"/>
      <c r="C50" s="88"/>
      <c r="D50" s="88"/>
      <c r="E50" s="91"/>
      <c r="F50" s="5" t="s">
        <v>44</v>
      </c>
      <c r="G50" s="4" t="s">
        <v>48</v>
      </c>
      <c r="H50" s="8" t="s">
        <v>148</v>
      </c>
      <c r="I50" s="8" t="s">
        <v>149</v>
      </c>
      <c r="J50" s="8" t="s">
        <v>150</v>
      </c>
      <c r="K50" s="8" t="s">
        <v>151</v>
      </c>
      <c r="L50" s="8" t="s">
        <v>152</v>
      </c>
      <c r="M50" s="9"/>
    </row>
    <row r="51" spans="1:13" ht="13.35" customHeight="1" x14ac:dyDescent="0.2">
      <c r="A51" s="89"/>
      <c r="B51" s="90"/>
      <c r="C51" s="88"/>
      <c r="D51" s="88" t="s">
        <v>153</v>
      </c>
      <c r="E51" s="5" t="s">
        <v>154</v>
      </c>
      <c r="F51" s="5" t="s">
        <v>89</v>
      </c>
      <c r="G51" s="4" t="s">
        <v>48</v>
      </c>
      <c r="H51" s="8" t="s">
        <v>72</v>
      </c>
      <c r="I51" s="8" t="s">
        <v>73</v>
      </c>
      <c r="J51" s="8" t="s">
        <v>74</v>
      </c>
      <c r="K51" s="8" t="s">
        <v>75</v>
      </c>
      <c r="L51" s="8" t="s">
        <v>76</v>
      </c>
      <c r="M51" s="9"/>
    </row>
    <row r="52" spans="1:13" ht="13.35" customHeight="1" x14ac:dyDescent="0.2">
      <c r="A52" s="89"/>
      <c r="B52" s="90"/>
      <c r="C52" s="88"/>
      <c r="D52" s="88"/>
      <c r="E52" s="91" t="s">
        <v>155</v>
      </c>
      <c r="F52" s="5" t="s">
        <v>28</v>
      </c>
      <c r="G52" s="4" t="s">
        <v>48</v>
      </c>
      <c r="H52" s="8" t="s">
        <v>156</v>
      </c>
      <c r="I52" s="8" t="s">
        <v>157</v>
      </c>
      <c r="J52" s="8" t="s">
        <v>158</v>
      </c>
      <c r="K52" s="8" t="s">
        <v>140</v>
      </c>
      <c r="L52" s="8" t="s">
        <v>61</v>
      </c>
      <c r="M52" s="9"/>
    </row>
    <row r="53" spans="1:13" ht="13.35" customHeight="1" x14ac:dyDescent="0.2">
      <c r="A53" s="89"/>
      <c r="B53" s="90"/>
      <c r="C53" s="88"/>
      <c r="D53" s="88"/>
      <c r="E53" s="91"/>
      <c r="F53" s="5" t="s">
        <v>29</v>
      </c>
      <c r="G53" s="4" t="s">
        <v>48</v>
      </c>
      <c r="H53" s="8" t="s">
        <v>159</v>
      </c>
      <c r="I53" s="8" t="s">
        <v>160</v>
      </c>
      <c r="J53" s="8" t="s">
        <v>161</v>
      </c>
      <c r="K53" s="8" t="s">
        <v>162</v>
      </c>
      <c r="L53" s="8" t="s">
        <v>163</v>
      </c>
      <c r="M53" s="9"/>
    </row>
    <row r="54" spans="1:13" ht="13.35" customHeight="1" x14ac:dyDescent="0.2">
      <c r="A54" s="89"/>
      <c r="B54" s="90"/>
      <c r="C54" s="88"/>
      <c r="D54" s="88"/>
      <c r="E54" s="91"/>
      <c r="F54" s="5" t="s">
        <v>30</v>
      </c>
      <c r="G54" s="4" t="s">
        <v>48</v>
      </c>
      <c r="H54" s="8" t="s">
        <v>164</v>
      </c>
      <c r="I54" s="8" t="s">
        <v>165</v>
      </c>
      <c r="J54" s="8" t="s">
        <v>84</v>
      </c>
      <c r="K54" s="8" t="s">
        <v>103</v>
      </c>
      <c r="L54" s="8" t="s">
        <v>166</v>
      </c>
      <c r="M54" s="9"/>
    </row>
    <row r="55" spans="1:13" ht="13.35" customHeight="1" x14ac:dyDescent="0.2">
      <c r="A55" s="89"/>
      <c r="B55" s="90"/>
      <c r="C55" s="88"/>
      <c r="D55" s="88"/>
      <c r="E55" s="91"/>
      <c r="F55" s="5" t="s">
        <v>31</v>
      </c>
      <c r="G55" s="4" t="s">
        <v>48</v>
      </c>
      <c r="H55" s="8" t="s">
        <v>167</v>
      </c>
      <c r="I55" s="8" t="s">
        <v>168</v>
      </c>
      <c r="J55" s="8" t="s">
        <v>169</v>
      </c>
      <c r="K55" s="8" t="s">
        <v>49</v>
      </c>
      <c r="L55" s="8" t="s">
        <v>170</v>
      </c>
      <c r="M55" s="9"/>
    </row>
    <row r="56" spans="1:13" ht="13.35" customHeight="1" x14ac:dyDescent="0.2">
      <c r="A56" s="89"/>
      <c r="B56" s="90"/>
      <c r="C56" s="88"/>
      <c r="D56" s="88"/>
      <c r="E56" s="91"/>
      <c r="F56" s="5" t="s">
        <v>32</v>
      </c>
      <c r="G56" s="4" t="s">
        <v>48</v>
      </c>
      <c r="H56" s="8" t="s">
        <v>171</v>
      </c>
      <c r="I56" s="8" t="s">
        <v>110</v>
      </c>
      <c r="J56" s="8" t="s">
        <v>111</v>
      </c>
      <c r="K56" s="8" t="s">
        <v>172</v>
      </c>
      <c r="L56" s="8" t="s">
        <v>111</v>
      </c>
      <c r="M56" s="9"/>
    </row>
    <row r="57" spans="1:13" ht="13.35" customHeight="1" x14ac:dyDescent="0.2">
      <c r="A57" s="89"/>
      <c r="B57" s="90"/>
      <c r="C57" s="88"/>
      <c r="D57" s="88"/>
      <c r="E57" s="91"/>
      <c r="F57" s="5" t="s">
        <v>33</v>
      </c>
      <c r="G57" s="4" t="s">
        <v>48</v>
      </c>
      <c r="H57" s="8" t="s">
        <v>173</v>
      </c>
      <c r="I57" s="8" t="s">
        <v>115</v>
      </c>
      <c r="J57" s="8" t="s">
        <v>174</v>
      </c>
      <c r="K57" s="8" t="s">
        <v>117</v>
      </c>
      <c r="L57" s="8" t="s">
        <v>118</v>
      </c>
      <c r="M57" s="9"/>
    </row>
    <row r="58" spans="1:13" ht="13.35" customHeight="1" x14ac:dyDescent="0.2">
      <c r="A58" s="89"/>
      <c r="B58" s="90"/>
      <c r="C58" s="88"/>
      <c r="D58" s="88"/>
      <c r="E58" s="91"/>
      <c r="F58" s="5" t="s">
        <v>34</v>
      </c>
      <c r="G58" s="4" t="s">
        <v>48</v>
      </c>
      <c r="H58" s="8" t="s">
        <v>49</v>
      </c>
      <c r="I58" s="8" t="s">
        <v>49</v>
      </c>
      <c r="J58" s="8" t="s">
        <v>49</v>
      </c>
      <c r="K58" s="8" t="s">
        <v>73</v>
      </c>
      <c r="L58" s="8" t="s">
        <v>49</v>
      </c>
      <c r="M58" s="9"/>
    </row>
    <row r="59" spans="1:13" ht="13.35" customHeight="1" x14ac:dyDescent="0.2">
      <c r="A59" s="89"/>
      <c r="B59" s="90"/>
      <c r="C59" s="88"/>
      <c r="D59" s="88"/>
      <c r="E59" s="91"/>
      <c r="F59" s="5" t="s">
        <v>35</v>
      </c>
      <c r="G59" s="4" t="s">
        <v>48</v>
      </c>
      <c r="H59" s="8" t="s">
        <v>120</v>
      </c>
      <c r="I59" s="8" t="s">
        <v>175</v>
      </c>
      <c r="J59" s="8" t="s">
        <v>122</v>
      </c>
      <c r="K59" s="8" t="s">
        <v>49</v>
      </c>
      <c r="L59" s="8" t="s">
        <v>49</v>
      </c>
      <c r="M59" s="9"/>
    </row>
    <row r="60" spans="1:13" ht="13.35" customHeight="1" x14ac:dyDescent="0.2">
      <c r="A60" s="89"/>
      <c r="B60" s="90"/>
      <c r="C60" s="88"/>
      <c r="D60" s="88"/>
      <c r="E60" s="91"/>
      <c r="F60" s="5" t="s">
        <v>36</v>
      </c>
      <c r="G60" s="4" t="s">
        <v>48</v>
      </c>
      <c r="H60" s="8" t="s">
        <v>176</v>
      </c>
      <c r="I60" s="8" t="s">
        <v>177</v>
      </c>
      <c r="J60" s="8" t="s">
        <v>178</v>
      </c>
      <c r="K60" s="8" t="s">
        <v>179</v>
      </c>
      <c r="L60" s="8" t="s">
        <v>49</v>
      </c>
      <c r="M60" s="9"/>
    </row>
    <row r="61" spans="1:13" ht="13.35" customHeight="1" x14ac:dyDescent="0.2">
      <c r="A61" s="89"/>
      <c r="B61" s="90"/>
      <c r="C61" s="88"/>
      <c r="D61" s="88"/>
      <c r="E61" s="91"/>
      <c r="F61" s="4" t="s">
        <v>37</v>
      </c>
      <c r="G61" s="4" t="s">
        <v>48</v>
      </c>
      <c r="H61" s="8" t="s">
        <v>180</v>
      </c>
      <c r="I61" s="8" t="s">
        <v>179</v>
      </c>
      <c r="J61" s="8" t="s">
        <v>181</v>
      </c>
      <c r="K61" s="8" t="s">
        <v>182</v>
      </c>
      <c r="L61" s="8" t="s">
        <v>183</v>
      </c>
      <c r="M61" s="9"/>
    </row>
    <row r="62" spans="1:13" ht="13.35" customHeight="1" x14ac:dyDescent="0.2">
      <c r="A62" s="89"/>
      <c r="B62" s="90"/>
      <c r="C62" s="88"/>
      <c r="D62" s="88"/>
      <c r="E62" s="91"/>
      <c r="F62" s="5" t="s">
        <v>38</v>
      </c>
      <c r="G62" s="4" t="s">
        <v>48</v>
      </c>
      <c r="H62" s="8" t="s">
        <v>184</v>
      </c>
      <c r="I62" s="8" t="s">
        <v>176</v>
      </c>
      <c r="J62" s="8" t="s">
        <v>76</v>
      </c>
      <c r="K62" s="8" t="s">
        <v>134</v>
      </c>
      <c r="L62" s="8" t="s">
        <v>185</v>
      </c>
      <c r="M62" s="9"/>
    </row>
    <row r="63" spans="1:13" ht="13.35" customHeight="1" x14ac:dyDescent="0.2">
      <c r="A63" s="89"/>
      <c r="B63" s="90"/>
      <c r="C63" s="88"/>
      <c r="D63" s="88"/>
      <c r="E63" s="91"/>
      <c r="F63" s="5" t="s">
        <v>39</v>
      </c>
      <c r="G63" s="4" t="s">
        <v>48</v>
      </c>
      <c r="H63" s="8" t="s">
        <v>186</v>
      </c>
      <c r="I63" s="8" t="s">
        <v>56</v>
      </c>
      <c r="J63" s="8" t="s">
        <v>49</v>
      </c>
      <c r="K63" s="8" t="s">
        <v>135</v>
      </c>
      <c r="L63" s="8" t="s">
        <v>136</v>
      </c>
      <c r="M63" s="9"/>
    </row>
    <row r="64" spans="1:13" ht="13.35" customHeight="1" x14ac:dyDescent="0.2">
      <c r="A64" s="89"/>
      <c r="B64" s="90"/>
      <c r="C64" s="88"/>
      <c r="D64" s="88"/>
      <c r="E64" s="91"/>
      <c r="F64" s="5" t="s">
        <v>40</v>
      </c>
      <c r="G64" s="4" t="s">
        <v>48</v>
      </c>
      <c r="H64" s="8" t="s">
        <v>187</v>
      </c>
      <c r="I64" s="8" t="s">
        <v>137</v>
      </c>
      <c r="J64" s="8" t="s">
        <v>128</v>
      </c>
      <c r="K64" s="8" t="s">
        <v>138</v>
      </c>
      <c r="L64" s="8" t="s">
        <v>49</v>
      </c>
      <c r="M64" s="9"/>
    </row>
    <row r="65" spans="1:13" ht="13.35" customHeight="1" x14ac:dyDescent="0.2">
      <c r="A65" s="89"/>
      <c r="B65" s="90"/>
      <c r="C65" s="88"/>
      <c r="D65" s="88"/>
      <c r="E65" s="91"/>
      <c r="F65" s="5" t="s">
        <v>41</v>
      </c>
      <c r="G65" s="4" t="s">
        <v>48</v>
      </c>
      <c r="H65" s="8" t="s">
        <v>49</v>
      </c>
      <c r="I65" s="8" t="s">
        <v>49</v>
      </c>
      <c r="J65" s="8" t="s">
        <v>49</v>
      </c>
      <c r="K65" s="8" t="s">
        <v>49</v>
      </c>
      <c r="L65" s="8" t="s">
        <v>49</v>
      </c>
      <c r="M65" s="9"/>
    </row>
    <row r="66" spans="1:13" ht="13.35" customHeight="1" x14ac:dyDescent="0.2">
      <c r="A66" s="89"/>
      <c r="B66" s="90"/>
      <c r="C66" s="88"/>
      <c r="D66" s="88"/>
      <c r="E66" s="91"/>
      <c r="F66" s="5" t="s">
        <v>42</v>
      </c>
      <c r="G66" s="4" t="s">
        <v>48</v>
      </c>
      <c r="H66" s="8" t="s">
        <v>94</v>
      </c>
      <c r="I66" s="8" t="s">
        <v>188</v>
      </c>
      <c r="J66" s="8" t="s">
        <v>189</v>
      </c>
      <c r="K66" s="8" t="s">
        <v>190</v>
      </c>
      <c r="L66" s="8" t="s">
        <v>191</v>
      </c>
      <c r="M66" s="9"/>
    </row>
    <row r="67" spans="1:13" ht="13.35" customHeight="1" x14ac:dyDescent="0.2">
      <c r="A67" s="89"/>
      <c r="B67" s="90"/>
      <c r="C67" s="88"/>
      <c r="D67" s="88"/>
      <c r="E67" s="91"/>
      <c r="F67" s="5" t="s">
        <v>43</v>
      </c>
      <c r="G67" s="4" t="s">
        <v>48</v>
      </c>
      <c r="H67" s="8" t="s">
        <v>192</v>
      </c>
      <c r="I67" s="8" t="s">
        <v>144</v>
      </c>
      <c r="J67" s="8" t="s">
        <v>145</v>
      </c>
      <c r="K67" s="8" t="s">
        <v>193</v>
      </c>
      <c r="L67" s="8" t="s">
        <v>147</v>
      </c>
      <c r="M67" s="9"/>
    </row>
    <row r="68" spans="1:13" ht="13.35" customHeight="1" x14ac:dyDescent="0.2">
      <c r="A68" s="89"/>
      <c r="B68" s="90"/>
      <c r="C68" s="88"/>
      <c r="D68" s="88"/>
      <c r="E68" s="91"/>
      <c r="F68" s="5" t="s">
        <v>44</v>
      </c>
      <c r="G68" s="4" t="s">
        <v>48</v>
      </c>
      <c r="H68" s="8" t="s">
        <v>148</v>
      </c>
      <c r="I68" s="8" t="s">
        <v>194</v>
      </c>
      <c r="J68" s="8" t="s">
        <v>169</v>
      </c>
      <c r="K68" s="8" t="s">
        <v>192</v>
      </c>
      <c r="L68" s="8" t="s">
        <v>186</v>
      </c>
      <c r="M68" s="9"/>
    </row>
    <row r="69" spans="1:13" ht="92.45" customHeight="1" x14ac:dyDescent="0.2">
      <c r="A69" s="87" t="s">
        <v>195</v>
      </c>
      <c r="B69" s="87"/>
      <c r="C69" s="87"/>
      <c r="D69" s="87"/>
      <c r="E69" s="87"/>
      <c r="F69" s="87"/>
      <c r="G69" s="87"/>
      <c r="H69" s="87"/>
      <c r="I69" s="87"/>
      <c r="J69" s="87"/>
      <c r="K69" s="87"/>
      <c r="L69" s="87"/>
    </row>
  </sheetData>
  <mergeCells count="14">
    <mergeCell ref="C1:D1"/>
    <mergeCell ref="D3:D7"/>
    <mergeCell ref="C2:C25"/>
    <mergeCell ref="D8:D25"/>
    <mergeCell ref="E9:E25"/>
    <mergeCell ref="A69:L69"/>
    <mergeCell ref="D26:D32"/>
    <mergeCell ref="A2:A68"/>
    <mergeCell ref="B2:B68"/>
    <mergeCell ref="D33:D50"/>
    <mergeCell ref="E34:E50"/>
    <mergeCell ref="C26:C68"/>
    <mergeCell ref="E52:E68"/>
    <mergeCell ref="D51:D68"/>
  </mergeCells>
  <pageMargins left="0.75" right="0.75" top="1" bottom="1" header="0.5" footer="0.5"/>
  <pageSetup paperSize="9" orientation="portrait" r:id="rId1"/>
  <headerFooter>
    <oddHeader>&amp;R&amp;"Arial"&amp;8&amp;K000000[OFFICIAL]&amp;1#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50"/>
  <sheetViews>
    <sheetView showRuler="0" topLeftCell="C1" workbookViewId="0">
      <selection activeCell="D5" sqref="D5:D6"/>
    </sheetView>
  </sheetViews>
  <sheetFormatPr defaultColWidth="13.140625" defaultRowHeight="12.75" x14ac:dyDescent="0.2"/>
  <cols>
    <col min="1" max="1" width="7.85546875" customWidth="1"/>
    <col min="2" max="2" width="8.42578125" customWidth="1"/>
    <col min="3" max="3" width="15.42578125" customWidth="1"/>
    <col min="4" max="4" width="71" customWidth="1"/>
    <col min="5" max="5" width="23.5703125" customWidth="1"/>
    <col min="6" max="6" width="28.85546875" customWidth="1"/>
    <col min="7" max="8" width="12" customWidth="1"/>
  </cols>
  <sheetData>
    <row r="1" spans="1:9" ht="22.5" customHeight="1" x14ac:dyDescent="0.2">
      <c r="A1" s="1" t="s">
        <v>0</v>
      </c>
      <c r="B1" s="1" t="s">
        <v>1</v>
      </c>
      <c r="C1" s="1"/>
      <c r="D1" s="1" t="s">
        <v>3</v>
      </c>
      <c r="E1" s="1" t="s">
        <v>196</v>
      </c>
      <c r="F1" s="1" t="s">
        <v>552</v>
      </c>
      <c r="G1" s="1" t="s">
        <v>5</v>
      </c>
      <c r="H1" s="51" t="s">
        <v>883</v>
      </c>
    </row>
    <row r="2" spans="1:9" ht="13.35" customHeight="1" x14ac:dyDescent="0.2">
      <c r="A2" s="131"/>
      <c r="B2" s="90" t="s">
        <v>931</v>
      </c>
      <c r="C2" s="95" t="s">
        <v>932</v>
      </c>
      <c r="D2" s="94" t="s">
        <v>933</v>
      </c>
      <c r="E2" s="4" t="s">
        <v>389</v>
      </c>
      <c r="F2" s="19" t="s">
        <v>596</v>
      </c>
      <c r="G2" s="4" t="s">
        <v>546</v>
      </c>
      <c r="H2" s="6">
        <v>33835</v>
      </c>
      <c r="I2" s="33"/>
    </row>
    <row r="3" spans="1:9" ht="13.35" customHeight="1" x14ac:dyDescent="0.2">
      <c r="A3" s="131"/>
      <c r="B3" s="90"/>
      <c r="C3" s="95"/>
      <c r="D3" s="94"/>
      <c r="E3" s="4" t="s">
        <v>609</v>
      </c>
      <c r="F3" s="19" t="s">
        <v>596</v>
      </c>
      <c r="G3" s="4" t="s">
        <v>546</v>
      </c>
      <c r="H3" s="6">
        <v>1513</v>
      </c>
      <c r="I3" s="33"/>
    </row>
    <row r="4" spans="1:9" ht="13.35" customHeight="1" x14ac:dyDescent="0.2">
      <c r="A4" s="131"/>
      <c r="B4" s="90"/>
      <c r="C4" s="95"/>
      <c r="D4" s="94"/>
      <c r="E4" s="4" t="s">
        <v>934</v>
      </c>
      <c r="F4" s="19" t="s">
        <v>596</v>
      </c>
      <c r="G4" s="4" t="s">
        <v>546</v>
      </c>
      <c r="H4" s="6">
        <f>SUM(H2:H3)</f>
        <v>35348</v>
      </c>
      <c r="I4" s="33"/>
    </row>
    <row r="5" spans="1:9" ht="13.35" customHeight="1" x14ac:dyDescent="0.2">
      <c r="A5" s="131"/>
      <c r="B5" s="90"/>
      <c r="C5" s="99" t="s">
        <v>935</v>
      </c>
      <c r="D5" s="94" t="s">
        <v>933</v>
      </c>
      <c r="E5" s="4" t="s">
        <v>936</v>
      </c>
      <c r="F5" s="19" t="s">
        <v>596</v>
      </c>
      <c r="G5" s="4" t="s">
        <v>546</v>
      </c>
      <c r="H5" s="6">
        <f>H4</f>
        <v>35348</v>
      </c>
      <c r="I5" s="33"/>
    </row>
    <row r="6" spans="1:9" ht="13.35" customHeight="1" x14ac:dyDescent="0.2">
      <c r="A6" s="131"/>
      <c r="B6" s="90"/>
      <c r="C6" s="99"/>
      <c r="D6" s="94"/>
      <c r="E6" s="4" t="s">
        <v>934</v>
      </c>
      <c r="F6" s="19" t="s">
        <v>596</v>
      </c>
      <c r="G6" s="4" t="s">
        <v>546</v>
      </c>
      <c r="H6" s="6">
        <f>H5</f>
        <v>35348</v>
      </c>
      <c r="I6" s="33"/>
    </row>
    <row r="7" spans="1:9" ht="13.35" customHeight="1" x14ac:dyDescent="0.2">
      <c r="A7" s="131"/>
      <c r="B7" s="90"/>
      <c r="C7" s="95" t="s">
        <v>932</v>
      </c>
      <c r="D7" s="94" t="s">
        <v>937</v>
      </c>
      <c r="E7" s="4" t="s">
        <v>389</v>
      </c>
      <c r="F7" s="19" t="s">
        <v>938</v>
      </c>
      <c r="G7" s="4" t="s">
        <v>546</v>
      </c>
      <c r="H7" s="6">
        <v>35653</v>
      </c>
      <c r="I7" s="33"/>
    </row>
    <row r="8" spans="1:9" ht="13.35" customHeight="1" x14ac:dyDescent="0.2">
      <c r="A8" s="131"/>
      <c r="B8" s="90"/>
      <c r="C8" s="95"/>
      <c r="D8" s="94"/>
      <c r="E8" s="4" t="s">
        <v>609</v>
      </c>
      <c r="F8" s="19" t="s">
        <v>938</v>
      </c>
      <c r="G8" s="4" t="s">
        <v>546</v>
      </c>
      <c r="H8" s="6">
        <v>3040</v>
      </c>
      <c r="I8" s="33"/>
    </row>
    <row r="9" spans="1:9" ht="13.35" customHeight="1" x14ac:dyDescent="0.2">
      <c r="A9" s="131"/>
      <c r="B9" s="90"/>
      <c r="C9" s="95"/>
      <c r="D9" s="94"/>
      <c r="E9" s="4" t="s">
        <v>934</v>
      </c>
      <c r="F9" s="19" t="s">
        <v>938</v>
      </c>
      <c r="G9" s="4" t="s">
        <v>546</v>
      </c>
      <c r="H9" s="6">
        <f>SUM(H7:H8)</f>
        <v>38693</v>
      </c>
      <c r="I9" s="33"/>
    </row>
    <row r="10" spans="1:9" ht="13.35" customHeight="1" x14ac:dyDescent="0.2">
      <c r="A10" s="131"/>
      <c r="B10" s="90"/>
      <c r="C10" s="99" t="s">
        <v>935</v>
      </c>
      <c r="D10" s="94" t="s">
        <v>937</v>
      </c>
      <c r="E10" s="4" t="s">
        <v>936</v>
      </c>
      <c r="F10" s="19" t="s">
        <v>938</v>
      </c>
      <c r="G10" s="4" t="s">
        <v>546</v>
      </c>
      <c r="H10" s="6">
        <f>H9</f>
        <v>38693</v>
      </c>
      <c r="I10" s="33"/>
    </row>
    <row r="11" spans="1:9" ht="13.35" customHeight="1" x14ac:dyDescent="0.2">
      <c r="A11" s="131"/>
      <c r="B11" s="90"/>
      <c r="C11" s="99"/>
      <c r="D11" s="94"/>
      <c r="E11" s="4" t="s">
        <v>934</v>
      </c>
      <c r="F11" s="19" t="s">
        <v>938</v>
      </c>
      <c r="G11" s="4" t="s">
        <v>546</v>
      </c>
      <c r="H11" s="6">
        <f>H9</f>
        <v>38693</v>
      </c>
      <c r="I11" s="33"/>
    </row>
    <row r="12" spans="1:9" ht="13.35" customHeight="1" x14ac:dyDescent="0.2">
      <c r="A12" s="131"/>
      <c r="B12" s="90"/>
      <c r="C12" s="118" t="s">
        <v>939</v>
      </c>
      <c r="D12" s="4" t="s">
        <v>940</v>
      </c>
      <c r="E12" s="19"/>
      <c r="F12" s="19" t="s">
        <v>941</v>
      </c>
      <c r="G12" s="4" t="s">
        <v>546</v>
      </c>
      <c r="H12" s="6">
        <v>6561</v>
      </c>
      <c r="I12" s="33"/>
    </row>
    <row r="13" spans="1:9" ht="13.35" customHeight="1" x14ac:dyDescent="0.2">
      <c r="A13" s="131"/>
      <c r="B13" s="90"/>
      <c r="C13" s="118"/>
      <c r="D13" s="4" t="s">
        <v>942</v>
      </c>
      <c r="E13" s="19"/>
      <c r="F13" s="19" t="s">
        <v>941</v>
      </c>
      <c r="G13" s="4" t="s">
        <v>255</v>
      </c>
      <c r="H13" s="18" t="s">
        <v>943</v>
      </c>
      <c r="I13" s="33"/>
    </row>
    <row r="14" spans="1:9" ht="13.35" customHeight="1" x14ac:dyDescent="0.2">
      <c r="A14" s="131"/>
      <c r="B14" s="90"/>
      <c r="C14" s="118"/>
      <c r="D14" s="4" t="s">
        <v>944</v>
      </c>
      <c r="E14" s="19"/>
      <c r="F14" s="19" t="s">
        <v>602</v>
      </c>
      <c r="G14" s="4" t="s">
        <v>546</v>
      </c>
      <c r="H14" s="6">
        <v>25754</v>
      </c>
      <c r="I14" s="33"/>
    </row>
    <row r="15" spans="1:9" ht="13.35" customHeight="1" x14ac:dyDescent="0.2">
      <c r="A15" s="131"/>
      <c r="B15" s="90"/>
      <c r="C15" s="118"/>
      <c r="D15" s="4" t="s">
        <v>945</v>
      </c>
      <c r="E15" s="19"/>
      <c r="F15" s="19" t="s">
        <v>946</v>
      </c>
      <c r="G15" s="4" t="s">
        <v>255</v>
      </c>
      <c r="H15" s="18" t="s">
        <v>947</v>
      </c>
      <c r="I15" s="33"/>
    </row>
    <row r="16" spans="1:9" ht="13.35" customHeight="1" x14ac:dyDescent="0.2">
      <c r="A16" s="131"/>
      <c r="B16" s="90"/>
      <c r="C16" s="118"/>
      <c r="D16" s="4" t="s">
        <v>948</v>
      </c>
      <c r="E16" s="19"/>
      <c r="F16" s="19" t="s">
        <v>599</v>
      </c>
      <c r="G16" s="4" t="s">
        <v>255</v>
      </c>
      <c r="H16" s="18" t="s">
        <v>600</v>
      </c>
      <c r="I16" s="33"/>
    </row>
    <row r="17" spans="1:8" ht="15" customHeight="1" x14ac:dyDescent="0.2">
      <c r="A17" s="52"/>
      <c r="B17" s="52"/>
      <c r="C17" s="52"/>
      <c r="D17" s="52"/>
      <c r="E17" s="52"/>
      <c r="F17" s="52"/>
      <c r="G17" s="52"/>
      <c r="H17" s="52"/>
    </row>
    <row r="18" spans="1:8" ht="15" customHeight="1" x14ac:dyDescent="0.2"/>
    <row r="19" spans="1:8" ht="15" customHeight="1" x14ac:dyDescent="0.2"/>
    <row r="20" spans="1:8" ht="15" customHeight="1" x14ac:dyDescent="0.2"/>
    <row r="21" spans="1:8" ht="15" customHeight="1" x14ac:dyDescent="0.2"/>
    <row r="22" spans="1:8" ht="15" customHeight="1" x14ac:dyDescent="0.2"/>
    <row r="23" spans="1:8" ht="15" customHeight="1" x14ac:dyDescent="0.2"/>
    <row r="24" spans="1:8" ht="15" customHeight="1" x14ac:dyDescent="0.2"/>
    <row r="25" spans="1:8" ht="15" customHeight="1" x14ac:dyDescent="0.2"/>
    <row r="26" spans="1:8" ht="15" customHeight="1" x14ac:dyDescent="0.2"/>
    <row r="27" spans="1:8" ht="15" customHeight="1" x14ac:dyDescent="0.2"/>
    <row r="28" spans="1:8" ht="15" customHeight="1" x14ac:dyDescent="0.2"/>
    <row r="29" spans="1:8" ht="15" customHeight="1" x14ac:dyDescent="0.2"/>
    <row r="30" spans="1:8" ht="15" customHeight="1" x14ac:dyDescent="0.2"/>
    <row r="31" spans="1:8" ht="15" customHeight="1" x14ac:dyDescent="0.2"/>
    <row r="32" spans="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1">
    <mergeCell ref="D10:D11"/>
    <mergeCell ref="C10:C11"/>
    <mergeCell ref="B2:B16"/>
    <mergeCell ref="A2:A16"/>
    <mergeCell ref="C12:C16"/>
    <mergeCell ref="C2:C4"/>
    <mergeCell ref="D2:D4"/>
    <mergeCell ref="C7:C9"/>
    <mergeCell ref="D7:D9"/>
    <mergeCell ref="C5:C6"/>
    <mergeCell ref="D5:D6"/>
  </mergeCells>
  <pageMargins left="0.75" right="0.75" top="1" bottom="1" header="0.5" footer="0.5"/>
  <pageSetup paperSize="9" orientation="portrait" r:id="rId1"/>
  <headerFooter>
    <oddHeader>&amp;R&amp;"Arial"&amp;8&amp;K000000[OFFICIAL]&amp;1#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6"/>
  <sheetViews>
    <sheetView showRuler="0" topLeftCell="C1" workbookViewId="0">
      <selection activeCell="E2" sqref="E2:E4"/>
    </sheetView>
  </sheetViews>
  <sheetFormatPr defaultColWidth="13.140625" defaultRowHeight="12.75" x14ac:dyDescent="0.2"/>
  <cols>
    <col min="1" max="1" width="7.85546875" customWidth="1"/>
    <col min="2" max="2" width="8.42578125" customWidth="1"/>
    <col min="3" max="3" width="20.140625" customWidth="1"/>
    <col min="4" max="4" width="27.5703125" customWidth="1"/>
    <col min="5" max="5" width="80.85546875" customWidth="1"/>
    <col min="6" max="6" width="17.28515625" customWidth="1"/>
    <col min="7" max="8" width="12.5703125" customWidth="1"/>
  </cols>
  <sheetData>
    <row r="1" spans="1:9" ht="22.5" customHeight="1" x14ac:dyDescent="0.2">
      <c r="A1" s="1" t="s">
        <v>0</v>
      </c>
      <c r="B1" s="1" t="s">
        <v>1</v>
      </c>
      <c r="C1" s="1" t="s">
        <v>2</v>
      </c>
      <c r="D1" s="53"/>
      <c r="E1" s="1" t="s">
        <v>3</v>
      </c>
      <c r="F1" s="51" t="s">
        <v>196</v>
      </c>
      <c r="G1" s="51" t="s">
        <v>5</v>
      </c>
      <c r="H1" s="51" t="s">
        <v>883</v>
      </c>
    </row>
    <row r="2" spans="1:9" ht="13.35" customHeight="1" x14ac:dyDescent="0.2">
      <c r="A2" s="134"/>
      <c r="B2" s="90" t="s">
        <v>949</v>
      </c>
      <c r="C2" s="95" t="s">
        <v>950</v>
      </c>
      <c r="D2" s="94" t="s">
        <v>951</v>
      </c>
      <c r="E2" s="125" t="s">
        <v>1245</v>
      </c>
      <c r="F2" s="108"/>
      <c r="G2" s="103" t="s">
        <v>526</v>
      </c>
      <c r="H2" s="125" t="s">
        <v>1246</v>
      </c>
      <c r="I2" s="9"/>
    </row>
    <row r="3" spans="1:9" ht="22.5" customHeight="1" x14ac:dyDescent="0.2">
      <c r="A3" s="134"/>
      <c r="B3" s="90"/>
      <c r="C3" s="95"/>
      <c r="D3" s="94"/>
      <c r="E3" s="133"/>
      <c r="F3" s="132"/>
      <c r="G3" s="133"/>
      <c r="H3" s="133"/>
      <c r="I3" s="9"/>
    </row>
    <row r="4" spans="1:9" ht="25.5" customHeight="1" x14ac:dyDescent="0.2">
      <c r="A4" s="134"/>
      <c r="B4" s="90"/>
      <c r="C4" s="95"/>
      <c r="D4" s="94"/>
      <c r="E4" s="104"/>
      <c r="F4" s="107"/>
      <c r="G4" s="104"/>
      <c r="H4" s="104"/>
      <c r="I4" s="9"/>
    </row>
    <row r="5" spans="1:9" ht="13.35" customHeight="1" x14ac:dyDescent="0.2">
      <c r="A5" s="134"/>
      <c r="B5" s="90"/>
      <c r="C5" s="88" t="s">
        <v>949</v>
      </c>
      <c r="D5" s="94" t="s">
        <v>932</v>
      </c>
      <c r="E5" s="94" t="s">
        <v>952</v>
      </c>
      <c r="F5" s="4" t="s">
        <v>389</v>
      </c>
      <c r="G5" s="4" t="s">
        <v>723</v>
      </c>
      <c r="H5" s="6">
        <v>12682</v>
      </c>
      <c r="I5" s="9"/>
    </row>
    <row r="6" spans="1:9" ht="13.35" customHeight="1" x14ac:dyDescent="0.2">
      <c r="A6" s="134"/>
      <c r="B6" s="90"/>
      <c r="C6" s="88"/>
      <c r="D6" s="94"/>
      <c r="E6" s="94"/>
      <c r="F6" s="4" t="s">
        <v>609</v>
      </c>
      <c r="G6" s="4" t="s">
        <v>723</v>
      </c>
      <c r="H6" s="6">
        <v>722</v>
      </c>
      <c r="I6" s="9"/>
    </row>
    <row r="7" spans="1:9" ht="13.35" customHeight="1" x14ac:dyDescent="0.2">
      <c r="A7" s="134"/>
      <c r="B7" s="90"/>
      <c r="C7" s="88"/>
      <c r="D7" s="94"/>
      <c r="E7" s="94"/>
      <c r="F7" s="4" t="s">
        <v>953</v>
      </c>
      <c r="G7" s="4" t="s">
        <v>723</v>
      </c>
      <c r="H7" s="6">
        <v>3</v>
      </c>
      <c r="I7" s="9"/>
    </row>
    <row r="8" spans="1:9" ht="13.35" customHeight="1" x14ac:dyDescent="0.2">
      <c r="A8" s="134"/>
      <c r="B8" s="90"/>
      <c r="C8" s="88"/>
      <c r="D8" s="94"/>
      <c r="E8" s="94"/>
      <c r="F8" s="4" t="s">
        <v>954</v>
      </c>
      <c r="G8" s="4" t="s">
        <v>723</v>
      </c>
      <c r="H8" s="6">
        <v>7</v>
      </c>
      <c r="I8" s="9"/>
    </row>
    <row r="9" spans="1:9" ht="13.35" customHeight="1" x14ac:dyDescent="0.2">
      <c r="A9" s="134"/>
      <c r="B9" s="90"/>
      <c r="C9" s="88"/>
      <c r="D9" s="94"/>
      <c r="E9" s="94"/>
      <c r="F9" s="4" t="s">
        <v>955</v>
      </c>
      <c r="G9" s="4" t="s">
        <v>723</v>
      </c>
      <c r="H9" s="6">
        <v>0</v>
      </c>
      <c r="I9" s="9"/>
    </row>
    <row r="10" spans="1:9" ht="13.35" customHeight="1" x14ac:dyDescent="0.2">
      <c r="A10" s="134"/>
      <c r="B10" s="90"/>
      <c r="C10" s="88"/>
      <c r="D10" s="94"/>
      <c r="E10" s="94"/>
      <c r="F10" s="4" t="s">
        <v>956</v>
      </c>
      <c r="G10" s="4" t="s">
        <v>723</v>
      </c>
      <c r="H10" s="6">
        <v>160</v>
      </c>
      <c r="I10" s="9"/>
    </row>
    <row r="11" spans="1:9" ht="13.35" customHeight="1" x14ac:dyDescent="0.2">
      <c r="A11" s="134"/>
      <c r="B11" s="90"/>
      <c r="C11" s="88"/>
      <c r="D11" s="94"/>
      <c r="E11" s="94"/>
      <c r="F11" s="4" t="s">
        <v>957</v>
      </c>
      <c r="G11" s="4" t="s">
        <v>723</v>
      </c>
      <c r="H11" s="6">
        <v>0</v>
      </c>
      <c r="I11" s="9"/>
    </row>
    <row r="12" spans="1:9" ht="13.35" customHeight="1" x14ac:dyDescent="0.2">
      <c r="A12" s="134"/>
      <c r="B12" s="90"/>
      <c r="C12" s="88"/>
      <c r="D12" s="94"/>
      <c r="E12" s="94"/>
      <c r="F12" s="4" t="s">
        <v>958</v>
      </c>
      <c r="G12" s="4" t="s">
        <v>723</v>
      </c>
      <c r="H12" s="6">
        <v>0</v>
      </c>
      <c r="I12" s="9"/>
    </row>
    <row r="13" spans="1:9" ht="13.35" customHeight="1" x14ac:dyDescent="0.2">
      <c r="A13" s="134"/>
      <c r="B13" s="90"/>
      <c r="C13" s="88"/>
      <c r="D13" s="94"/>
      <c r="E13" s="94"/>
      <c r="F13" s="4" t="s">
        <v>959</v>
      </c>
      <c r="G13" s="4" t="s">
        <v>723</v>
      </c>
      <c r="H13" s="6">
        <v>885</v>
      </c>
      <c r="I13" s="9"/>
    </row>
    <row r="14" spans="1:9" ht="13.35" customHeight="1" x14ac:dyDescent="0.2">
      <c r="A14" s="134"/>
      <c r="B14" s="90"/>
      <c r="C14" s="88"/>
      <c r="D14" s="94"/>
      <c r="E14" s="94"/>
      <c r="F14" s="4" t="s">
        <v>960</v>
      </c>
      <c r="G14" s="4" t="s">
        <v>723</v>
      </c>
      <c r="H14" s="6">
        <f>SUM(H5:H13)</f>
        <v>14459</v>
      </c>
      <c r="I14" s="9"/>
    </row>
    <row r="15" spans="1:9" ht="13.35" customHeight="1" x14ac:dyDescent="0.2">
      <c r="A15" s="134"/>
      <c r="B15" s="90"/>
      <c r="C15" s="88"/>
      <c r="D15" s="94" t="s">
        <v>932</v>
      </c>
      <c r="E15" s="94" t="s">
        <v>961</v>
      </c>
      <c r="F15" s="4" t="s">
        <v>389</v>
      </c>
      <c r="G15" s="4" t="s">
        <v>723</v>
      </c>
      <c r="H15" s="6">
        <v>4220</v>
      </c>
      <c r="I15" s="9"/>
    </row>
    <row r="16" spans="1:9" ht="13.35" customHeight="1" x14ac:dyDescent="0.2">
      <c r="A16" s="134"/>
      <c r="B16" s="90"/>
      <c r="C16" s="88"/>
      <c r="D16" s="94"/>
      <c r="E16" s="94"/>
      <c r="F16" s="4" t="s">
        <v>609</v>
      </c>
      <c r="G16" s="4" t="s">
        <v>723</v>
      </c>
      <c r="H16" s="6">
        <v>686</v>
      </c>
      <c r="I16" s="9"/>
    </row>
    <row r="17" spans="1:9" ht="13.35" customHeight="1" x14ac:dyDescent="0.2">
      <c r="A17" s="134"/>
      <c r="B17" s="90"/>
      <c r="C17" s="88"/>
      <c r="D17" s="94"/>
      <c r="E17" s="94"/>
      <c r="F17" s="4" t="s">
        <v>960</v>
      </c>
      <c r="G17" s="4" t="s">
        <v>723</v>
      </c>
      <c r="H17" s="6">
        <f>SUM(H15:H16)</f>
        <v>4906</v>
      </c>
      <c r="I17" s="9"/>
    </row>
    <row r="18" spans="1:9" ht="13.35" customHeight="1" x14ac:dyDescent="0.2">
      <c r="A18" s="134"/>
      <c r="B18" s="90"/>
      <c r="C18" s="88"/>
      <c r="D18" s="94" t="s">
        <v>932</v>
      </c>
      <c r="E18" s="94" t="s">
        <v>962</v>
      </c>
      <c r="F18" s="4" t="s">
        <v>389</v>
      </c>
      <c r="G18" s="4" t="s">
        <v>723</v>
      </c>
      <c r="H18" s="6">
        <v>182</v>
      </c>
      <c r="I18" s="9"/>
    </row>
    <row r="19" spans="1:9" ht="13.35" customHeight="1" x14ac:dyDescent="0.2">
      <c r="A19" s="134"/>
      <c r="B19" s="90"/>
      <c r="C19" s="88"/>
      <c r="D19" s="94"/>
      <c r="E19" s="94"/>
      <c r="F19" s="4" t="s">
        <v>956</v>
      </c>
      <c r="G19" s="4" t="s">
        <v>723</v>
      </c>
      <c r="H19" s="6">
        <v>21</v>
      </c>
      <c r="I19" s="9"/>
    </row>
    <row r="20" spans="1:9" ht="13.35" customHeight="1" x14ac:dyDescent="0.2">
      <c r="A20" s="134"/>
      <c r="B20" s="90"/>
      <c r="C20" s="88"/>
      <c r="D20" s="94"/>
      <c r="E20" s="94"/>
      <c r="F20" s="4" t="s">
        <v>609</v>
      </c>
      <c r="G20" s="4" t="s">
        <v>723</v>
      </c>
      <c r="H20" s="6">
        <v>181</v>
      </c>
      <c r="I20" s="9"/>
    </row>
    <row r="21" spans="1:9" ht="13.35" customHeight="1" x14ac:dyDescent="0.2">
      <c r="A21" s="134"/>
      <c r="B21" s="90"/>
      <c r="C21" s="88"/>
      <c r="D21" s="94"/>
      <c r="E21" s="94"/>
      <c r="F21" s="4" t="s">
        <v>960</v>
      </c>
      <c r="G21" s="4" t="s">
        <v>723</v>
      </c>
      <c r="H21" s="6">
        <f>SUM(H18:H20)</f>
        <v>384</v>
      </c>
      <c r="I21" s="9"/>
    </row>
    <row r="22" spans="1:9" ht="13.35" customHeight="1" x14ac:dyDescent="0.2">
      <c r="A22" s="134"/>
      <c r="B22" s="90"/>
      <c r="C22" s="88"/>
      <c r="D22" s="94" t="s">
        <v>963</v>
      </c>
      <c r="E22" s="94" t="s">
        <v>964</v>
      </c>
      <c r="F22" s="4" t="s">
        <v>389</v>
      </c>
      <c r="G22" s="4" t="s">
        <v>723</v>
      </c>
      <c r="H22" s="6">
        <v>17084</v>
      </c>
      <c r="I22" s="9"/>
    </row>
    <row r="23" spans="1:9" ht="13.35" customHeight="1" x14ac:dyDescent="0.2">
      <c r="A23" s="134"/>
      <c r="B23" s="90"/>
      <c r="C23" s="88"/>
      <c r="D23" s="94"/>
      <c r="E23" s="94"/>
      <c r="F23" s="4" t="s">
        <v>609</v>
      </c>
      <c r="G23" s="4" t="s">
        <v>723</v>
      </c>
      <c r="H23" s="6">
        <v>1589</v>
      </c>
      <c r="I23" s="9"/>
    </row>
    <row r="24" spans="1:9" ht="13.35" customHeight="1" x14ac:dyDescent="0.2">
      <c r="A24" s="134"/>
      <c r="B24" s="90"/>
      <c r="C24" s="88"/>
      <c r="D24" s="94"/>
      <c r="E24" s="94"/>
      <c r="F24" s="4" t="s">
        <v>953</v>
      </c>
      <c r="G24" s="4" t="s">
        <v>723</v>
      </c>
      <c r="H24" s="6">
        <v>3</v>
      </c>
      <c r="I24" s="9"/>
    </row>
    <row r="25" spans="1:9" ht="13.35" customHeight="1" x14ac:dyDescent="0.2">
      <c r="A25" s="134"/>
      <c r="B25" s="90"/>
      <c r="C25" s="88"/>
      <c r="D25" s="94"/>
      <c r="E25" s="94"/>
      <c r="F25" s="4" t="s">
        <v>954</v>
      </c>
      <c r="G25" s="4" t="s">
        <v>723</v>
      </c>
      <c r="H25" s="6">
        <v>7</v>
      </c>
      <c r="I25" s="9"/>
    </row>
    <row r="26" spans="1:9" ht="13.35" customHeight="1" x14ac:dyDescent="0.2">
      <c r="A26" s="134"/>
      <c r="B26" s="90"/>
      <c r="C26" s="88"/>
      <c r="D26" s="94"/>
      <c r="E26" s="94"/>
      <c r="F26" s="4" t="s">
        <v>955</v>
      </c>
      <c r="G26" s="4" t="s">
        <v>723</v>
      </c>
      <c r="H26" s="6">
        <v>0</v>
      </c>
      <c r="I26" s="9"/>
    </row>
    <row r="27" spans="1:9" ht="13.35" customHeight="1" x14ac:dyDescent="0.2">
      <c r="A27" s="134"/>
      <c r="B27" s="90"/>
      <c r="C27" s="88"/>
      <c r="D27" s="94"/>
      <c r="E27" s="94"/>
      <c r="F27" s="4" t="s">
        <v>956</v>
      </c>
      <c r="G27" s="4" t="s">
        <v>723</v>
      </c>
      <c r="H27" s="6">
        <v>181</v>
      </c>
      <c r="I27" s="9"/>
    </row>
    <row r="28" spans="1:9" ht="13.35" customHeight="1" x14ac:dyDescent="0.2">
      <c r="A28" s="134"/>
      <c r="B28" s="90"/>
      <c r="C28" s="88"/>
      <c r="D28" s="94"/>
      <c r="E28" s="94"/>
      <c r="F28" s="4" t="s">
        <v>957</v>
      </c>
      <c r="G28" s="4" t="s">
        <v>723</v>
      </c>
      <c r="H28" s="6">
        <v>0</v>
      </c>
      <c r="I28" s="9"/>
    </row>
    <row r="29" spans="1:9" ht="13.35" customHeight="1" x14ac:dyDescent="0.2">
      <c r="A29" s="134"/>
      <c r="B29" s="90"/>
      <c r="C29" s="88"/>
      <c r="D29" s="94"/>
      <c r="E29" s="94"/>
      <c r="F29" s="4" t="s">
        <v>958</v>
      </c>
      <c r="G29" s="4" t="s">
        <v>723</v>
      </c>
      <c r="H29" s="6">
        <v>0</v>
      </c>
      <c r="I29" s="9"/>
    </row>
    <row r="30" spans="1:9" ht="13.35" customHeight="1" x14ac:dyDescent="0.2">
      <c r="A30" s="134"/>
      <c r="B30" s="90"/>
      <c r="C30" s="88"/>
      <c r="D30" s="94"/>
      <c r="E30" s="94"/>
      <c r="F30" s="4" t="s">
        <v>959</v>
      </c>
      <c r="G30" s="4" t="s">
        <v>723</v>
      </c>
      <c r="H30" s="6">
        <v>885</v>
      </c>
      <c r="I30" s="9"/>
    </row>
    <row r="31" spans="1:9" ht="13.35" customHeight="1" x14ac:dyDescent="0.2">
      <c r="A31" s="134"/>
      <c r="B31" s="90"/>
      <c r="C31" s="88"/>
      <c r="D31" s="94"/>
      <c r="E31" s="94"/>
      <c r="F31" s="4" t="s">
        <v>960</v>
      </c>
      <c r="G31" s="4" t="s">
        <v>723</v>
      </c>
      <c r="H31" s="6">
        <f>SUM(H22:H30)</f>
        <v>19749</v>
      </c>
      <c r="I31" s="9"/>
    </row>
    <row r="32" spans="1:9" ht="13.35" customHeight="1" x14ac:dyDescent="0.2">
      <c r="A32" s="134"/>
      <c r="B32" s="90"/>
      <c r="C32" s="88"/>
      <c r="D32" s="94" t="s">
        <v>963</v>
      </c>
      <c r="E32" s="94" t="s">
        <v>965</v>
      </c>
      <c r="F32" s="4" t="s">
        <v>389</v>
      </c>
      <c r="G32" s="4" t="s">
        <v>723</v>
      </c>
      <c r="H32" s="6">
        <v>0</v>
      </c>
      <c r="I32" s="9"/>
    </row>
    <row r="33" spans="1:9" ht="13.35" customHeight="1" x14ac:dyDescent="0.2">
      <c r="A33" s="134"/>
      <c r="B33" s="90"/>
      <c r="C33" s="88"/>
      <c r="D33" s="94"/>
      <c r="E33" s="94"/>
      <c r="F33" s="4" t="s">
        <v>609</v>
      </c>
      <c r="G33" s="4" t="s">
        <v>723</v>
      </c>
      <c r="H33" s="6">
        <v>218</v>
      </c>
      <c r="I33" s="9"/>
    </row>
    <row r="34" spans="1:9" ht="13.35" customHeight="1" x14ac:dyDescent="0.2">
      <c r="A34" s="134"/>
      <c r="B34" s="90"/>
      <c r="C34" s="88"/>
      <c r="D34" s="94"/>
      <c r="E34" s="94"/>
      <c r="F34" s="4" t="s">
        <v>960</v>
      </c>
      <c r="G34" s="4" t="s">
        <v>723</v>
      </c>
      <c r="H34" s="6">
        <f>SUM(H32,H33)</f>
        <v>218</v>
      </c>
      <c r="I34" s="9"/>
    </row>
    <row r="35" spans="1:9" ht="13.35" customHeight="1" x14ac:dyDescent="0.2">
      <c r="A35" s="134"/>
      <c r="B35" s="90"/>
      <c r="C35" s="88"/>
      <c r="D35" s="94"/>
      <c r="E35" s="94" t="s">
        <v>966</v>
      </c>
      <c r="F35" s="4" t="s">
        <v>389</v>
      </c>
      <c r="G35" s="4" t="s">
        <v>723</v>
      </c>
      <c r="H35" s="6">
        <v>0</v>
      </c>
      <c r="I35" s="9"/>
    </row>
    <row r="36" spans="1:9" ht="13.35" customHeight="1" x14ac:dyDescent="0.2">
      <c r="A36" s="134"/>
      <c r="B36" s="90"/>
      <c r="C36" s="88"/>
      <c r="D36" s="94"/>
      <c r="E36" s="94"/>
      <c r="F36" s="4" t="s">
        <v>609</v>
      </c>
      <c r="G36" s="4" t="s">
        <v>723</v>
      </c>
      <c r="H36" s="6">
        <v>5</v>
      </c>
      <c r="I36" s="9"/>
    </row>
    <row r="37" spans="1:9" ht="13.35" customHeight="1" x14ac:dyDescent="0.2">
      <c r="A37" s="134"/>
      <c r="B37" s="90"/>
      <c r="C37" s="88"/>
      <c r="D37" s="94"/>
      <c r="E37" s="94"/>
      <c r="F37" s="4" t="s">
        <v>960</v>
      </c>
      <c r="G37" s="4" t="s">
        <v>723</v>
      </c>
      <c r="H37" s="6">
        <f>SUM(H35,H36)</f>
        <v>5</v>
      </c>
      <c r="I37" s="9"/>
    </row>
    <row r="38" spans="1:9" ht="13.35" customHeight="1" x14ac:dyDescent="0.2">
      <c r="A38" s="134"/>
      <c r="B38" s="90"/>
      <c r="C38" s="88"/>
      <c r="D38" s="94"/>
      <c r="E38" s="94" t="s">
        <v>967</v>
      </c>
      <c r="F38" s="4" t="s">
        <v>389</v>
      </c>
      <c r="G38" s="4" t="s">
        <v>723</v>
      </c>
      <c r="H38" s="6">
        <v>3005</v>
      </c>
      <c r="I38" s="9"/>
    </row>
    <row r="39" spans="1:9" ht="13.35" customHeight="1" x14ac:dyDescent="0.2">
      <c r="A39" s="134"/>
      <c r="B39" s="90"/>
      <c r="C39" s="88"/>
      <c r="D39" s="94"/>
      <c r="E39" s="94"/>
      <c r="F39" s="4" t="s">
        <v>609</v>
      </c>
      <c r="G39" s="4" t="s">
        <v>723</v>
      </c>
      <c r="H39" s="6">
        <v>225</v>
      </c>
      <c r="I39" s="9"/>
    </row>
    <row r="40" spans="1:9" ht="13.35" customHeight="1" x14ac:dyDescent="0.2">
      <c r="A40" s="134"/>
      <c r="B40" s="90"/>
      <c r="C40" s="88"/>
      <c r="D40" s="94"/>
      <c r="E40" s="94"/>
      <c r="F40" s="4" t="s">
        <v>960</v>
      </c>
      <c r="G40" s="4" t="s">
        <v>723</v>
      </c>
      <c r="H40" s="6">
        <f>SUM(H38:H39)</f>
        <v>3230</v>
      </c>
      <c r="I40" s="9"/>
    </row>
    <row r="41" spans="1:9" ht="13.35" customHeight="1" x14ac:dyDescent="0.2">
      <c r="A41" s="134"/>
      <c r="B41" s="90"/>
      <c r="C41" s="88"/>
      <c r="D41" s="94" t="s">
        <v>226</v>
      </c>
      <c r="E41" s="4" t="s">
        <v>968</v>
      </c>
      <c r="F41" s="19"/>
      <c r="G41" s="4" t="s">
        <v>723</v>
      </c>
      <c r="H41" s="6">
        <v>0</v>
      </c>
      <c r="I41" s="9"/>
    </row>
    <row r="42" spans="1:9" ht="13.35" customHeight="1" x14ac:dyDescent="0.2">
      <c r="A42" s="134"/>
      <c r="B42" s="90"/>
      <c r="C42" s="88"/>
      <c r="D42" s="94"/>
      <c r="E42" s="4" t="s">
        <v>969</v>
      </c>
      <c r="F42" s="19"/>
      <c r="G42" s="4" t="s">
        <v>723</v>
      </c>
      <c r="H42" s="6">
        <v>0</v>
      </c>
      <c r="I42" s="9"/>
    </row>
    <row r="43" spans="1:9" ht="13.35" customHeight="1" x14ac:dyDescent="0.2">
      <c r="A43" s="134"/>
      <c r="B43" s="90"/>
      <c r="C43" s="88"/>
      <c r="D43" s="94"/>
      <c r="E43" s="4" t="s">
        <v>970</v>
      </c>
      <c r="F43" s="19"/>
      <c r="G43" s="4" t="s">
        <v>255</v>
      </c>
      <c r="H43" s="6">
        <v>0</v>
      </c>
      <c r="I43" s="9"/>
    </row>
    <row r="44" spans="1:9" ht="13.35" customHeight="1" x14ac:dyDescent="0.2">
      <c r="A44" s="134"/>
      <c r="B44" s="90"/>
      <c r="C44" s="88"/>
      <c r="D44" s="94"/>
      <c r="E44" s="4" t="s">
        <v>971</v>
      </c>
      <c r="F44" s="19"/>
      <c r="G44" s="4" t="s">
        <v>546</v>
      </c>
      <c r="H44" s="6">
        <v>0</v>
      </c>
      <c r="I44" s="9"/>
    </row>
    <row r="45" spans="1:9" ht="30.75" customHeight="1" x14ac:dyDescent="0.2">
      <c r="A45" s="134"/>
      <c r="B45" s="90"/>
      <c r="C45" s="88"/>
      <c r="D45" s="94"/>
      <c r="E45" s="4" t="s">
        <v>972</v>
      </c>
      <c r="F45" s="19"/>
      <c r="G45" s="4" t="s">
        <v>526</v>
      </c>
      <c r="H45" s="4"/>
      <c r="I45" s="9"/>
    </row>
    <row r="46" spans="1:9" x14ac:dyDescent="0.2">
      <c r="A46" s="34"/>
      <c r="B46" s="34"/>
      <c r="C46" s="34"/>
      <c r="D46" s="34"/>
      <c r="E46" s="34"/>
      <c r="F46" s="34"/>
      <c r="G46" s="34"/>
      <c r="H46" s="34"/>
    </row>
  </sheetData>
  <mergeCells count="22">
    <mergeCell ref="A2:A45"/>
    <mergeCell ref="B2:B45"/>
    <mergeCell ref="C5:C45"/>
    <mergeCell ref="D22:D31"/>
    <mergeCell ref="E22:E31"/>
    <mergeCell ref="E38:E40"/>
    <mergeCell ref="E32:E34"/>
    <mergeCell ref="E35:E37"/>
    <mergeCell ref="D32:D40"/>
    <mergeCell ref="D41:D45"/>
    <mergeCell ref="E2:E4"/>
    <mergeCell ref="C2:C4"/>
    <mergeCell ref="D2:D4"/>
    <mergeCell ref="E15:E17"/>
    <mergeCell ref="E5:E14"/>
    <mergeCell ref="D5:D14"/>
    <mergeCell ref="F2:F4"/>
    <mergeCell ref="G2:G4"/>
    <mergeCell ref="H2:H4"/>
    <mergeCell ref="D18:D21"/>
    <mergeCell ref="E18:E21"/>
    <mergeCell ref="D15:D17"/>
  </mergeCells>
  <pageMargins left="0.75" right="0.75" top="1" bottom="1" header="0.5" footer="0.5"/>
  <pageSetup paperSize="9" orientation="portrait" r:id="rId1"/>
  <headerFooter>
    <oddHeader>&amp;R&amp;"Arial"&amp;8&amp;K000000[OFFICIAL]&amp;1#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0"/>
  <sheetViews>
    <sheetView showRuler="0" topLeftCell="A8" workbookViewId="0">
      <selection activeCell="D5" sqref="D5:D20"/>
    </sheetView>
  </sheetViews>
  <sheetFormatPr defaultColWidth="13.140625" defaultRowHeight="12.75" x14ac:dyDescent="0.2"/>
  <cols>
    <col min="1" max="1" width="7.85546875" customWidth="1"/>
    <col min="2" max="2" width="8.42578125" customWidth="1"/>
    <col min="3" max="3" width="12.28515625" customWidth="1"/>
    <col min="4" max="4" width="25.5703125" customWidth="1"/>
    <col min="5" max="5" width="51.5703125" customWidth="1"/>
    <col min="6" max="6" width="28.42578125" customWidth="1"/>
    <col min="7" max="7" width="29" customWidth="1"/>
    <col min="8" max="8" width="16.42578125" style="85" customWidth="1"/>
  </cols>
  <sheetData>
    <row r="1" spans="1:9" ht="22.5" customHeight="1" x14ac:dyDescent="0.2">
      <c r="A1" s="1" t="s">
        <v>0</v>
      </c>
      <c r="B1" s="1" t="s">
        <v>1</v>
      </c>
      <c r="C1" s="1" t="s">
        <v>551</v>
      </c>
      <c r="D1" s="1"/>
      <c r="E1" s="1" t="s">
        <v>3</v>
      </c>
      <c r="F1" s="1" t="s">
        <v>196</v>
      </c>
      <c r="G1" s="1" t="s">
        <v>5</v>
      </c>
      <c r="H1" s="51" t="s">
        <v>883</v>
      </c>
    </row>
    <row r="2" spans="1:9" ht="13.35" customHeight="1" x14ac:dyDescent="0.2">
      <c r="A2" s="131"/>
      <c r="B2" s="90" t="s">
        <v>973</v>
      </c>
      <c r="C2" s="112" t="s">
        <v>1244</v>
      </c>
      <c r="D2" s="94" t="s">
        <v>932</v>
      </c>
      <c r="E2" s="94" t="s">
        <v>974</v>
      </c>
      <c r="F2" s="4" t="s">
        <v>389</v>
      </c>
      <c r="G2" s="4" t="s">
        <v>723</v>
      </c>
      <c r="H2" s="62">
        <v>15604</v>
      </c>
      <c r="I2" s="9"/>
    </row>
    <row r="3" spans="1:9" ht="13.35" customHeight="1" x14ac:dyDescent="0.2">
      <c r="A3" s="131"/>
      <c r="B3" s="90"/>
      <c r="C3" s="95"/>
      <c r="D3" s="94"/>
      <c r="E3" s="94"/>
      <c r="F3" s="4" t="s">
        <v>609</v>
      </c>
      <c r="G3" s="4" t="s">
        <v>723</v>
      </c>
      <c r="H3" s="62">
        <v>849</v>
      </c>
      <c r="I3" s="9"/>
    </row>
    <row r="4" spans="1:9" ht="13.35" customHeight="1" x14ac:dyDescent="0.2">
      <c r="A4" s="131"/>
      <c r="B4" s="90"/>
      <c r="C4" s="95"/>
      <c r="D4" s="94"/>
      <c r="E4" s="94"/>
      <c r="F4" s="4" t="s">
        <v>975</v>
      </c>
      <c r="G4" s="4" t="s">
        <v>723</v>
      </c>
      <c r="H4" s="62">
        <v>16595</v>
      </c>
      <c r="I4" s="9"/>
    </row>
    <row r="5" spans="1:9" ht="13.35" customHeight="1" x14ac:dyDescent="0.2">
      <c r="A5" s="131"/>
      <c r="B5" s="90"/>
      <c r="C5" s="95"/>
      <c r="D5" s="94" t="s">
        <v>932</v>
      </c>
      <c r="E5" s="94" t="s">
        <v>976</v>
      </c>
      <c r="F5" s="4" t="s">
        <v>389</v>
      </c>
      <c r="G5" s="4" t="s">
        <v>723</v>
      </c>
      <c r="H5" s="62">
        <v>15556</v>
      </c>
      <c r="I5" s="9"/>
    </row>
    <row r="6" spans="1:9" ht="13.35" customHeight="1" x14ac:dyDescent="0.2">
      <c r="A6" s="131"/>
      <c r="B6" s="90"/>
      <c r="C6" s="95"/>
      <c r="D6" s="94"/>
      <c r="E6" s="94"/>
      <c r="F6" s="4" t="s">
        <v>609</v>
      </c>
      <c r="G6" s="4" t="s">
        <v>723</v>
      </c>
      <c r="H6" s="62">
        <v>843</v>
      </c>
      <c r="I6" s="9"/>
    </row>
    <row r="7" spans="1:9" ht="22.5" customHeight="1" x14ac:dyDescent="0.2">
      <c r="A7" s="131"/>
      <c r="B7" s="90"/>
      <c r="C7" s="95"/>
      <c r="D7" s="94"/>
      <c r="E7" s="94"/>
      <c r="F7" s="4" t="s">
        <v>977</v>
      </c>
      <c r="G7" s="4" t="s">
        <v>723</v>
      </c>
      <c r="H7" s="62">
        <v>16541</v>
      </c>
      <c r="I7" s="9"/>
    </row>
    <row r="8" spans="1:9" ht="13.35" customHeight="1" x14ac:dyDescent="0.2">
      <c r="A8" s="131"/>
      <c r="B8" s="90"/>
      <c r="C8" s="95"/>
      <c r="D8" s="94"/>
      <c r="E8" s="94" t="s">
        <v>978</v>
      </c>
      <c r="F8" s="4" t="s">
        <v>389</v>
      </c>
      <c r="G8" s="4" t="s">
        <v>723</v>
      </c>
      <c r="H8" s="62">
        <v>16643</v>
      </c>
      <c r="I8" s="9"/>
    </row>
    <row r="9" spans="1:9" ht="13.35" customHeight="1" x14ac:dyDescent="0.2">
      <c r="A9" s="131"/>
      <c r="B9" s="90"/>
      <c r="C9" s="95"/>
      <c r="D9" s="94"/>
      <c r="E9" s="94"/>
      <c r="F9" s="4" t="s">
        <v>609</v>
      </c>
      <c r="G9" s="4" t="s">
        <v>723</v>
      </c>
      <c r="H9" s="62">
        <v>253</v>
      </c>
      <c r="I9" s="9"/>
    </row>
    <row r="10" spans="1:9" ht="22.5" customHeight="1" x14ac:dyDescent="0.2">
      <c r="A10" s="131"/>
      <c r="B10" s="90"/>
      <c r="C10" s="95"/>
      <c r="D10" s="94"/>
      <c r="E10" s="94"/>
      <c r="F10" s="4" t="s">
        <v>979</v>
      </c>
      <c r="G10" s="4" t="s">
        <v>723</v>
      </c>
      <c r="H10" s="62">
        <f>SUM(H8:H9)</f>
        <v>16896</v>
      </c>
      <c r="I10" s="9"/>
    </row>
    <row r="11" spans="1:9" ht="13.35" customHeight="1" x14ac:dyDescent="0.2">
      <c r="A11" s="131"/>
      <c r="B11" s="90"/>
      <c r="C11" s="95"/>
      <c r="D11" s="94"/>
      <c r="E11" s="4" t="s">
        <v>980</v>
      </c>
      <c r="F11" s="19"/>
      <c r="G11" s="4" t="s">
        <v>546</v>
      </c>
      <c r="H11" s="83">
        <v>164090000000</v>
      </c>
      <c r="I11" s="9"/>
    </row>
    <row r="12" spans="1:9" ht="13.35" customHeight="1" x14ac:dyDescent="0.2">
      <c r="A12" s="131"/>
      <c r="B12" s="90"/>
      <c r="C12" s="95"/>
      <c r="D12" s="94"/>
      <c r="E12" s="4" t="s">
        <v>981</v>
      </c>
      <c r="F12" s="19"/>
      <c r="G12" s="4" t="s">
        <v>546</v>
      </c>
      <c r="H12" s="62">
        <v>972</v>
      </c>
      <c r="I12" s="9"/>
    </row>
    <row r="13" spans="1:9" ht="13.35" customHeight="1" x14ac:dyDescent="0.2">
      <c r="A13" s="131"/>
      <c r="B13" s="90"/>
      <c r="C13" s="95"/>
      <c r="D13" s="94"/>
      <c r="E13" s="4" t="s">
        <v>982</v>
      </c>
      <c r="F13" s="19"/>
      <c r="G13" s="4" t="s">
        <v>546</v>
      </c>
      <c r="H13" s="62">
        <v>-227</v>
      </c>
      <c r="I13" s="9"/>
    </row>
    <row r="14" spans="1:9" ht="13.35" customHeight="1" x14ac:dyDescent="0.2">
      <c r="A14" s="131"/>
      <c r="B14" s="90"/>
      <c r="C14" s="95"/>
      <c r="D14" s="94"/>
      <c r="E14" s="4" t="s">
        <v>983</v>
      </c>
      <c r="F14" s="19"/>
      <c r="G14" s="4" t="s">
        <v>546</v>
      </c>
      <c r="H14" s="62">
        <f>-93578</f>
        <v>-93578</v>
      </c>
      <c r="I14" s="9"/>
    </row>
    <row r="15" spans="1:9" ht="13.35" customHeight="1" x14ac:dyDescent="0.2">
      <c r="A15" s="131"/>
      <c r="B15" s="90"/>
      <c r="C15" s="95"/>
      <c r="D15" s="94"/>
      <c r="E15" s="4" t="s">
        <v>984</v>
      </c>
      <c r="F15" s="19"/>
      <c r="G15" s="4" t="s">
        <v>546</v>
      </c>
      <c r="H15" s="62">
        <f>H4</f>
        <v>16595</v>
      </c>
      <c r="I15" s="9"/>
    </row>
    <row r="16" spans="1:9" ht="13.35" customHeight="1" x14ac:dyDescent="0.2">
      <c r="A16" s="131"/>
      <c r="B16" s="90"/>
      <c r="C16" s="95"/>
      <c r="D16" s="94"/>
      <c r="E16" s="4" t="s">
        <v>985</v>
      </c>
      <c r="F16" s="19"/>
      <c r="G16" s="4" t="s">
        <v>546</v>
      </c>
      <c r="H16" s="62">
        <v>301</v>
      </c>
      <c r="I16" s="9"/>
    </row>
    <row r="17" spans="1:9" ht="13.35" customHeight="1" x14ac:dyDescent="0.2">
      <c r="A17" s="131"/>
      <c r="B17" s="90"/>
      <c r="C17" s="95"/>
      <c r="D17" s="94"/>
      <c r="E17" s="4" t="s">
        <v>986</v>
      </c>
      <c r="F17" s="19"/>
      <c r="G17" s="4" t="s">
        <v>546</v>
      </c>
      <c r="H17" s="62">
        <v>-54601</v>
      </c>
      <c r="I17" s="9"/>
    </row>
    <row r="18" spans="1:9" ht="13.35" customHeight="1" x14ac:dyDescent="0.2">
      <c r="A18" s="131"/>
      <c r="B18" s="90"/>
      <c r="C18" s="95"/>
      <c r="D18" s="94"/>
      <c r="E18" s="4" t="s">
        <v>987</v>
      </c>
      <c r="F18" s="19"/>
      <c r="G18" s="4" t="s">
        <v>546</v>
      </c>
      <c r="H18" s="62">
        <v>-382</v>
      </c>
      <c r="I18" s="9"/>
    </row>
    <row r="19" spans="1:9" ht="13.35" customHeight="1" x14ac:dyDescent="0.2">
      <c r="A19" s="131"/>
      <c r="B19" s="90"/>
      <c r="C19" s="95"/>
      <c r="D19" s="94"/>
      <c r="E19" s="4" t="s">
        <v>988</v>
      </c>
      <c r="F19" s="19"/>
      <c r="G19" s="4" t="s">
        <v>546</v>
      </c>
      <c r="H19" s="62">
        <v>22826</v>
      </c>
      <c r="I19" s="9"/>
    </row>
    <row r="20" spans="1:9" ht="13.35" customHeight="1" x14ac:dyDescent="0.2">
      <c r="A20" s="131"/>
      <c r="B20" s="90"/>
      <c r="C20" s="95"/>
      <c r="D20" s="94"/>
      <c r="E20" s="4" t="s">
        <v>989</v>
      </c>
      <c r="F20" s="19"/>
      <c r="G20" s="4" t="s">
        <v>546</v>
      </c>
      <c r="H20" s="62">
        <v>66768</v>
      </c>
      <c r="I20" s="9"/>
    </row>
    <row r="21" spans="1:9" ht="13.35" customHeight="1" x14ac:dyDescent="0.2">
      <c r="A21" s="131"/>
      <c r="B21" s="90"/>
      <c r="C21" s="95" t="s">
        <v>990</v>
      </c>
      <c r="D21" s="91" t="s">
        <v>991</v>
      </c>
      <c r="E21" s="4" t="s">
        <v>992</v>
      </c>
      <c r="F21" s="19"/>
      <c r="G21" s="4" t="s">
        <v>993</v>
      </c>
      <c r="H21" s="83">
        <v>164090000000</v>
      </c>
      <c r="I21" s="9"/>
    </row>
    <row r="22" spans="1:9" ht="13.35" customHeight="1" x14ac:dyDescent="0.2">
      <c r="A22" s="131"/>
      <c r="B22" s="90"/>
      <c r="C22" s="95"/>
      <c r="D22" s="91"/>
      <c r="E22" s="54" t="s">
        <v>983</v>
      </c>
      <c r="F22" s="19"/>
      <c r="G22" s="4" t="s">
        <v>993</v>
      </c>
      <c r="H22" s="62">
        <f>H14</f>
        <v>-93578</v>
      </c>
      <c r="I22" s="9"/>
    </row>
    <row r="23" spans="1:9" ht="13.35" customHeight="1" x14ac:dyDescent="0.2">
      <c r="A23" s="131"/>
      <c r="B23" s="90"/>
      <c r="C23" s="95"/>
      <c r="D23" s="91"/>
      <c r="E23" s="54" t="s">
        <v>984</v>
      </c>
      <c r="F23" s="19"/>
      <c r="G23" s="4" t="s">
        <v>993</v>
      </c>
      <c r="H23" s="62">
        <f>H4</f>
        <v>16595</v>
      </c>
      <c r="I23" s="9"/>
    </row>
    <row r="24" spans="1:9" ht="13.35" customHeight="1" x14ac:dyDescent="0.2">
      <c r="A24" s="131"/>
      <c r="B24" s="90"/>
      <c r="C24" s="95"/>
      <c r="D24" s="91"/>
      <c r="E24" s="54" t="s">
        <v>985</v>
      </c>
      <c r="F24" s="19"/>
      <c r="G24" s="4" t="s">
        <v>993</v>
      </c>
      <c r="H24" s="62">
        <f>H16</f>
        <v>301</v>
      </c>
      <c r="I24" s="9"/>
    </row>
    <row r="25" spans="1:9" ht="22.5" customHeight="1" x14ac:dyDescent="0.2">
      <c r="A25" s="131"/>
      <c r="B25" s="90"/>
      <c r="C25" s="95"/>
      <c r="D25" s="91"/>
      <c r="E25" s="5" t="s">
        <v>994</v>
      </c>
      <c r="F25" s="19"/>
      <c r="G25" s="4" t="s">
        <v>993</v>
      </c>
      <c r="H25" s="62">
        <v>962</v>
      </c>
      <c r="I25" s="9"/>
    </row>
    <row r="26" spans="1:9" ht="22.5" customHeight="1" x14ac:dyDescent="0.2">
      <c r="A26" s="131"/>
      <c r="B26" s="90"/>
      <c r="C26" s="95"/>
      <c r="D26" s="94" t="s">
        <v>995</v>
      </c>
      <c r="E26" s="4" t="s">
        <v>996</v>
      </c>
      <c r="F26" s="19"/>
      <c r="G26" s="4" t="s">
        <v>997</v>
      </c>
      <c r="H26" s="84" t="s">
        <v>998</v>
      </c>
      <c r="I26" s="9"/>
    </row>
    <row r="27" spans="1:9" ht="22.5" customHeight="1" x14ac:dyDescent="0.2">
      <c r="A27" s="131"/>
      <c r="B27" s="90"/>
      <c r="C27" s="95"/>
      <c r="D27" s="94"/>
      <c r="E27" s="4" t="s">
        <v>999</v>
      </c>
      <c r="F27" s="19"/>
      <c r="G27" s="4" t="s">
        <v>1000</v>
      </c>
      <c r="H27" s="84" t="s">
        <v>1001</v>
      </c>
      <c r="I27" s="9"/>
    </row>
    <row r="28" spans="1:9" ht="22.5" customHeight="1" x14ac:dyDescent="0.2">
      <c r="A28" s="131"/>
      <c r="B28" s="90"/>
      <c r="C28" s="95"/>
      <c r="D28" s="94"/>
      <c r="E28" s="4" t="s">
        <v>1002</v>
      </c>
      <c r="F28" s="19"/>
      <c r="G28" s="4" t="s">
        <v>993</v>
      </c>
      <c r="H28" s="84" t="s">
        <v>49</v>
      </c>
      <c r="I28" s="9"/>
    </row>
    <row r="29" spans="1:9" ht="15" customHeight="1" x14ac:dyDescent="0.2">
      <c r="A29" s="34"/>
      <c r="B29" s="34"/>
      <c r="C29" s="34"/>
      <c r="D29" s="34"/>
      <c r="E29" s="34"/>
      <c r="F29" s="34"/>
      <c r="G29" s="34"/>
      <c r="H29" s="34"/>
    </row>
    <row r="30" spans="1:9" ht="15" customHeight="1" x14ac:dyDescent="0.2"/>
    <row r="31" spans="1:9" ht="15" customHeight="1" x14ac:dyDescent="0.2"/>
    <row r="32" spans="1:9"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1">
    <mergeCell ref="E5:E7"/>
    <mergeCell ref="E2:E4"/>
    <mergeCell ref="E8:E10"/>
    <mergeCell ref="D5:D20"/>
    <mergeCell ref="C2:C20"/>
    <mergeCell ref="B2:B28"/>
    <mergeCell ref="A2:A28"/>
    <mergeCell ref="C21:C28"/>
    <mergeCell ref="D21:D25"/>
    <mergeCell ref="D26:D28"/>
    <mergeCell ref="D2:D4"/>
  </mergeCells>
  <pageMargins left="0.75" right="0.75" top="1" bottom="1" header="0.5" footer="0.5"/>
  <pageSetup paperSize="9" orientation="portrait" r:id="rId1"/>
  <headerFooter>
    <oddHeader>&amp;R&amp;"Arial"&amp;8&amp;K000000[OFFICIAL]&amp;1#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34"/>
  <sheetViews>
    <sheetView showRuler="0" topLeftCell="B50" zoomScaleNormal="100" workbookViewId="0">
      <selection activeCell="D140" sqref="D140"/>
    </sheetView>
  </sheetViews>
  <sheetFormatPr defaultColWidth="13.140625" defaultRowHeight="12.75" x14ac:dyDescent="0.2"/>
  <cols>
    <col min="1" max="1" width="7.85546875" customWidth="1"/>
    <col min="2" max="2" width="8.42578125" customWidth="1"/>
    <col min="3" max="3" width="16.7109375" customWidth="1"/>
    <col min="4" max="4" width="19.140625" customWidth="1"/>
    <col min="5" max="6" width="39.42578125" customWidth="1"/>
    <col min="7" max="7" width="13.5703125" customWidth="1"/>
    <col min="8" max="8" width="41.28515625" customWidth="1"/>
    <col min="9" max="11" width="11.42578125" customWidth="1"/>
  </cols>
  <sheetData>
    <row r="1" spans="1:12" ht="22.5" customHeight="1" x14ac:dyDescent="0.2">
      <c r="A1" s="12" t="s">
        <v>0</v>
      </c>
      <c r="B1" s="11" t="s">
        <v>1</v>
      </c>
      <c r="C1" s="11" t="s">
        <v>551</v>
      </c>
      <c r="D1" s="11"/>
      <c r="E1" s="11" t="s">
        <v>3</v>
      </c>
      <c r="F1" s="11" t="s">
        <v>196</v>
      </c>
      <c r="G1" s="11" t="s">
        <v>5</v>
      </c>
      <c r="H1" s="37" t="s">
        <v>883</v>
      </c>
      <c r="I1" s="55">
        <v>2021</v>
      </c>
      <c r="J1" s="55">
        <v>2020</v>
      </c>
      <c r="K1" s="55">
        <v>2019</v>
      </c>
    </row>
    <row r="2" spans="1:12" ht="13.35" customHeight="1" x14ac:dyDescent="0.2">
      <c r="A2" s="131"/>
      <c r="B2" s="90" t="s">
        <v>1003</v>
      </c>
      <c r="C2" s="95" t="s">
        <v>1004</v>
      </c>
      <c r="D2" s="15" t="s">
        <v>1005</v>
      </c>
      <c r="E2" s="4" t="s">
        <v>610</v>
      </c>
      <c r="F2" s="5"/>
      <c r="G2" s="4" t="s">
        <v>560</v>
      </c>
      <c r="H2" s="56">
        <v>21807</v>
      </c>
      <c r="I2" s="57"/>
      <c r="J2" s="57"/>
      <c r="K2" s="57"/>
      <c r="L2" s="9"/>
    </row>
    <row r="3" spans="1:12" ht="13.35" customHeight="1" x14ac:dyDescent="0.2">
      <c r="A3" s="131"/>
      <c r="B3" s="90"/>
      <c r="C3" s="95"/>
      <c r="D3" s="95" t="s">
        <v>1006</v>
      </c>
      <c r="E3" s="4" t="s">
        <v>624</v>
      </c>
      <c r="F3" s="58"/>
      <c r="G3" s="4" t="s">
        <v>255</v>
      </c>
      <c r="H3" s="59">
        <v>7.55</v>
      </c>
      <c r="I3" s="57"/>
      <c r="J3" s="57"/>
      <c r="K3" s="57"/>
      <c r="L3" s="9"/>
    </row>
    <row r="4" spans="1:12" ht="13.35" customHeight="1" x14ac:dyDescent="0.2">
      <c r="A4" s="131"/>
      <c r="B4" s="90"/>
      <c r="C4" s="95"/>
      <c r="D4" s="95"/>
      <c r="E4" s="4" t="s">
        <v>626</v>
      </c>
      <c r="F4" s="58"/>
      <c r="G4" s="4" t="s">
        <v>255</v>
      </c>
      <c r="H4" s="59">
        <v>75.66</v>
      </c>
      <c r="I4" s="57"/>
      <c r="J4" s="57"/>
      <c r="K4" s="57"/>
      <c r="L4" s="9"/>
    </row>
    <row r="5" spans="1:12" ht="13.35" customHeight="1" x14ac:dyDescent="0.2">
      <c r="A5" s="131"/>
      <c r="B5" s="90"/>
      <c r="C5" s="95"/>
      <c r="D5" s="95"/>
      <c r="E5" s="4" t="s">
        <v>628</v>
      </c>
      <c r="F5" s="58"/>
      <c r="G5" s="4" t="s">
        <v>255</v>
      </c>
      <c r="H5" s="59">
        <v>16.79</v>
      </c>
      <c r="I5" s="57"/>
      <c r="J5" s="57"/>
      <c r="K5" s="57"/>
      <c r="L5" s="9"/>
    </row>
    <row r="6" spans="1:12" ht="22.5" customHeight="1" x14ac:dyDescent="0.2">
      <c r="A6" s="131"/>
      <c r="B6" s="90"/>
      <c r="C6" s="95"/>
      <c r="D6" s="95"/>
      <c r="E6" s="4" t="s">
        <v>630</v>
      </c>
      <c r="F6" s="58"/>
      <c r="G6" s="4" t="s">
        <v>255</v>
      </c>
      <c r="H6" s="59">
        <v>28.16</v>
      </c>
      <c r="I6" s="57"/>
      <c r="J6" s="57"/>
      <c r="K6" s="57"/>
      <c r="L6" s="9"/>
    </row>
    <row r="7" spans="1:12" ht="22.5" customHeight="1" x14ac:dyDescent="0.2">
      <c r="A7" s="131"/>
      <c r="B7" s="90"/>
      <c r="C7" s="95"/>
      <c r="D7" s="95"/>
      <c r="E7" s="4" t="s">
        <v>635</v>
      </c>
      <c r="F7" s="4"/>
      <c r="G7" s="4" t="s">
        <v>255</v>
      </c>
      <c r="H7" s="59">
        <v>28.42</v>
      </c>
      <c r="I7" s="57"/>
      <c r="J7" s="57"/>
      <c r="K7" s="57"/>
      <c r="L7" s="9"/>
    </row>
    <row r="8" spans="1:12" ht="13.35" customHeight="1" x14ac:dyDescent="0.2">
      <c r="A8" s="131"/>
      <c r="B8" s="90"/>
      <c r="C8" s="95"/>
      <c r="D8" s="95"/>
      <c r="E8" s="4" t="s">
        <v>637</v>
      </c>
      <c r="F8" s="4"/>
      <c r="G8" s="4" t="s">
        <v>255</v>
      </c>
      <c r="H8" s="59">
        <v>19.079999999999998</v>
      </c>
      <c r="I8" s="57"/>
      <c r="J8" s="57"/>
      <c r="K8" s="57"/>
      <c r="L8" s="9"/>
    </row>
    <row r="9" spans="1:12" ht="30.75" customHeight="1" x14ac:dyDescent="0.2">
      <c r="A9" s="131"/>
      <c r="B9" s="90"/>
      <c r="C9" s="95"/>
      <c r="D9" s="95"/>
      <c r="E9" s="4" t="s">
        <v>1007</v>
      </c>
      <c r="F9" s="4"/>
      <c r="G9" s="4" t="s">
        <v>255</v>
      </c>
      <c r="H9" s="59">
        <v>83.03</v>
      </c>
      <c r="I9" s="57"/>
      <c r="J9" s="57"/>
      <c r="K9" s="57"/>
      <c r="L9" s="9"/>
    </row>
    <row r="10" spans="1:12" ht="13.35" customHeight="1" x14ac:dyDescent="0.2">
      <c r="A10" s="131"/>
      <c r="B10" s="90"/>
      <c r="C10" s="95"/>
      <c r="D10" s="95"/>
      <c r="E10" s="4" t="s">
        <v>641</v>
      </c>
      <c r="F10" s="4"/>
      <c r="G10" s="4" t="s">
        <v>255</v>
      </c>
      <c r="H10" s="59">
        <v>91.95</v>
      </c>
      <c r="I10" s="57"/>
      <c r="J10" s="57"/>
      <c r="K10" s="57"/>
      <c r="L10" s="9"/>
    </row>
    <row r="11" spans="1:12" ht="13.35" customHeight="1" x14ac:dyDescent="0.2">
      <c r="A11" s="131"/>
      <c r="B11" s="90"/>
      <c r="C11" s="95"/>
      <c r="D11" s="95"/>
      <c r="E11" s="4" t="s">
        <v>643</v>
      </c>
      <c r="F11" s="4"/>
      <c r="G11" s="4" t="s">
        <v>255</v>
      </c>
      <c r="H11" s="59">
        <v>8.0500000000000007</v>
      </c>
      <c r="I11" s="57"/>
      <c r="J11" s="57"/>
      <c r="K11" s="57"/>
      <c r="L11" s="9"/>
    </row>
    <row r="12" spans="1:12" ht="13.35" customHeight="1" x14ac:dyDescent="0.2">
      <c r="A12" s="131"/>
      <c r="B12" s="90"/>
      <c r="C12" s="95"/>
      <c r="D12" s="95"/>
      <c r="E12" s="4" t="s">
        <v>645</v>
      </c>
      <c r="F12" s="4"/>
      <c r="G12" s="4" t="s">
        <v>255</v>
      </c>
      <c r="H12" s="59">
        <v>2.82</v>
      </c>
      <c r="I12" s="57"/>
      <c r="J12" s="57"/>
      <c r="K12" s="57"/>
      <c r="L12" s="9"/>
    </row>
    <row r="13" spans="1:12" ht="13.35" customHeight="1" x14ac:dyDescent="0.2">
      <c r="A13" s="131"/>
      <c r="B13" s="90"/>
      <c r="C13" s="95"/>
      <c r="D13" s="95"/>
      <c r="E13" s="4" t="s">
        <v>647</v>
      </c>
      <c r="F13" s="4"/>
      <c r="G13" s="4" t="s">
        <v>255</v>
      </c>
      <c r="H13" s="60">
        <v>2.39</v>
      </c>
      <c r="I13" s="57"/>
      <c r="J13" s="57"/>
      <c r="K13" s="57"/>
      <c r="L13" s="9"/>
    </row>
    <row r="14" spans="1:12" ht="13.35" customHeight="1" x14ac:dyDescent="0.2">
      <c r="A14" s="131"/>
      <c r="B14" s="90"/>
      <c r="C14" s="95"/>
      <c r="D14" s="95"/>
      <c r="E14" s="4" t="s">
        <v>1008</v>
      </c>
      <c r="F14" s="4"/>
      <c r="G14" s="4" t="s">
        <v>255</v>
      </c>
      <c r="H14" s="60">
        <v>5.21</v>
      </c>
      <c r="I14" s="57"/>
      <c r="J14" s="57"/>
      <c r="K14" s="57"/>
      <c r="L14" s="9"/>
    </row>
    <row r="15" spans="1:12" ht="22.5" customHeight="1" x14ac:dyDescent="0.2">
      <c r="A15" s="131"/>
      <c r="B15" s="90"/>
      <c r="C15" s="95"/>
      <c r="D15" s="95"/>
      <c r="E15" s="4" t="s">
        <v>651</v>
      </c>
      <c r="F15" s="4"/>
      <c r="G15" s="4" t="s">
        <v>255</v>
      </c>
      <c r="H15" s="60">
        <v>12.58</v>
      </c>
      <c r="I15" s="57"/>
      <c r="J15" s="57"/>
      <c r="K15" s="57"/>
      <c r="L15" s="9"/>
    </row>
    <row r="16" spans="1:12" ht="13.35" customHeight="1" x14ac:dyDescent="0.2">
      <c r="A16" s="131"/>
      <c r="B16" s="90"/>
      <c r="C16" s="95"/>
      <c r="D16" s="95"/>
      <c r="E16" s="4" t="s">
        <v>1009</v>
      </c>
      <c r="F16" s="4"/>
      <c r="G16" s="4" t="s">
        <v>546</v>
      </c>
      <c r="H16" s="42">
        <v>1189</v>
      </c>
      <c r="I16" s="57"/>
      <c r="J16" s="57"/>
      <c r="K16" s="57"/>
      <c r="L16" s="9"/>
    </row>
    <row r="17" spans="1:12" ht="22.5" customHeight="1" x14ac:dyDescent="0.2">
      <c r="A17" s="131"/>
      <c r="B17" s="90"/>
      <c r="C17" s="95"/>
      <c r="D17" s="95"/>
      <c r="E17" s="4" t="s">
        <v>655</v>
      </c>
      <c r="F17" s="4"/>
      <c r="G17" s="4" t="s">
        <v>560</v>
      </c>
      <c r="H17" s="42">
        <v>168</v>
      </c>
      <c r="I17" s="57"/>
      <c r="J17" s="57"/>
      <c r="K17" s="57"/>
      <c r="L17" s="9"/>
    </row>
    <row r="18" spans="1:12" ht="22.5" customHeight="1" x14ac:dyDescent="0.2">
      <c r="A18" s="131"/>
      <c r="B18" s="90"/>
      <c r="C18" s="95"/>
      <c r="D18" s="95"/>
      <c r="E18" s="4" t="s">
        <v>657</v>
      </c>
      <c r="F18" s="4"/>
      <c r="G18" s="4" t="s">
        <v>560</v>
      </c>
      <c r="H18" s="42">
        <v>21724</v>
      </c>
      <c r="I18" s="57"/>
      <c r="J18" s="57"/>
      <c r="K18" s="57"/>
      <c r="L18" s="9"/>
    </row>
    <row r="19" spans="1:12" ht="22.5" customHeight="1" x14ac:dyDescent="0.2">
      <c r="A19" s="131"/>
      <c r="B19" s="90"/>
      <c r="C19" s="95"/>
      <c r="D19" s="95"/>
      <c r="E19" s="4" t="s">
        <v>659</v>
      </c>
      <c r="F19" s="4"/>
      <c r="G19" s="4" t="s">
        <v>255</v>
      </c>
      <c r="H19" s="61">
        <v>1</v>
      </c>
      <c r="I19" s="57"/>
      <c r="J19" s="57"/>
      <c r="K19" s="57"/>
      <c r="L19" s="9"/>
    </row>
    <row r="20" spans="1:12" ht="13.35" customHeight="1" x14ac:dyDescent="0.2">
      <c r="A20" s="131"/>
      <c r="B20" s="90"/>
      <c r="C20" s="95"/>
      <c r="D20" s="95"/>
      <c r="E20" s="4" t="s">
        <v>661</v>
      </c>
      <c r="F20" s="4"/>
      <c r="G20" s="4" t="s">
        <v>255</v>
      </c>
      <c r="H20" s="60">
        <v>78.75</v>
      </c>
      <c r="I20" s="57"/>
      <c r="J20" s="57"/>
      <c r="K20" s="57"/>
      <c r="L20" s="9"/>
    </row>
    <row r="21" spans="1:12" ht="13.35" customHeight="1" x14ac:dyDescent="0.2">
      <c r="A21" s="131"/>
      <c r="B21" s="90"/>
      <c r="C21" s="95"/>
      <c r="D21" s="95"/>
      <c r="E21" s="4" t="s">
        <v>663</v>
      </c>
      <c r="F21" s="4"/>
      <c r="G21" s="4" t="s">
        <v>255</v>
      </c>
      <c r="H21" s="60">
        <v>21.25</v>
      </c>
      <c r="I21" s="57"/>
      <c r="J21" s="57"/>
      <c r="K21" s="57"/>
      <c r="L21" s="9"/>
    </row>
    <row r="22" spans="1:12" ht="13.35" customHeight="1" x14ac:dyDescent="0.2">
      <c r="A22" s="131"/>
      <c r="B22" s="90"/>
      <c r="C22" s="95"/>
      <c r="D22" s="95" t="s">
        <v>1010</v>
      </c>
      <c r="E22" s="4"/>
      <c r="F22" s="4"/>
      <c r="G22" s="4" t="s">
        <v>255</v>
      </c>
      <c r="H22" s="60">
        <v>93.45</v>
      </c>
      <c r="I22" s="57"/>
      <c r="J22" s="57"/>
      <c r="K22" s="57"/>
      <c r="L22" s="9"/>
    </row>
    <row r="23" spans="1:12" ht="22.5" customHeight="1" x14ac:dyDescent="0.2">
      <c r="A23" s="131"/>
      <c r="B23" s="90"/>
      <c r="C23" s="95"/>
      <c r="D23" s="95"/>
      <c r="E23" s="4" t="s">
        <v>1010</v>
      </c>
      <c r="F23" s="4"/>
      <c r="G23" s="4" t="s">
        <v>16</v>
      </c>
      <c r="H23" s="86">
        <v>17386</v>
      </c>
      <c r="I23" s="57"/>
      <c r="J23" s="57"/>
      <c r="K23" s="57"/>
      <c r="L23" s="9"/>
    </row>
    <row r="24" spans="1:12" ht="22.5" customHeight="1" x14ac:dyDescent="0.2">
      <c r="A24" s="131"/>
      <c r="B24" s="90"/>
      <c r="C24" s="95"/>
      <c r="D24" s="95"/>
      <c r="E24" s="4" t="s">
        <v>1011</v>
      </c>
      <c r="F24" s="4"/>
      <c r="G24" s="4" t="s">
        <v>16</v>
      </c>
      <c r="H24" s="86">
        <v>7526</v>
      </c>
      <c r="I24" s="57"/>
      <c r="J24" s="57"/>
      <c r="K24" s="57"/>
      <c r="L24" s="9"/>
    </row>
    <row r="25" spans="1:12" ht="13.35" customHeight="1" x14ac:dyDescent="0.2">
      <c r="A25" s="131"/>
      <c r="B25" s="90"/>
      <c r="C25" s="95"/>
      <c r="D25" s="95"/>
      <c r="E25" s="4" t="s">
        <v>1012</v>
      </c>
      <c r="F25" s="4"/>
      <c r="G25" s="4" t="s">
        <v>16</v>
      </c>
      <c r="H25" s="86">
        <v>6817</v>
      </c>
      <c r="I25" s="57"/>
      <c r="J25" s="57"/>
      <c r="K25" s="57"/>
      <c r="L25" s="9"/>
    </row>
    <row r="26" spans="1:12" ht="13.35" customHeight="1" x14ac:dyDescent="0.2">
      <c r="A26" s="131"/>
      <c r="B26" s="90"/>
      <c r="C26" s="95"/>
      <c r="D26" s="95"/>
      <c r="E26" s="4" t="s">
        <v>1013</v>
      </c>
      <c r="F26" s="4"/>
      <c r="G26" s="4" t="s">
        <v>16</v>
      </c>
      <c r="H26" s="86">
        <v>2231</v>
      </c>
      <c r="I26" s="57"/>
      <c r="J26" s="57"/>
      <c r="K26" s="57"/>
      <c r="L26" s="9"/>
    </row>
    <row r="27" spans="1:12" ht="22.5" customHeight="1" x14ac:dyDescent="0.2">
      <c r="A27" s="131"/>
      <c r="B27" s="90"/>
      <c r="C27" s="95"/>
      <c r="D27" s="95"/>
      <c r="E27" s="4" t="s">
        <v>1014</v>
      </c>
      <c r="F27" s="4"/>
      <c r="G27" s="4" t="s">
        <v>16</v>
      </c>
      <c r="H27" s="62">
        <v>0</v>
      </c>
      <c r="I27" s="57"/>
      <c r="J27" s="57"/>
      <c r="K27" s="57"/>
      <c r="L27" s="9"/>
    </row>
    <row r="28" spans="1:12" ht="22.5" customHeight="1" x14ac:dyDescent="0.2">
      <c r="A28" s="131"/>
      <c r="B28" s="90"/>
      <c r="C28" s="95"/>
      <c r="D28" s="95"/>
      <c r="E28" s="4" t="s">
        <v>1015</v>
      </c>
      <c r="F28" s="4"/>
      <c r="G28" s="4" t="s">
        <v>16</v>
      </c>
      <c r="H28" s="62">
        <v>812</v>
      </c>
      <c r="I28" s="57"/>
      <c r="J28" s="57"/>
      <c r="K28" s="57"/>
      <c r="L28" s="9"/>
    </row>
    <row r="29" spans="1:12" ht="13.35" customHeight="1" x14ac:dyDescent="0.2">
      <c r="A29" s="131"/>
      <c r="B29" s="90"/>
      <c r="C29" s="95"/>
      <c r="D29" s="95"/>
      <c r="E29" s="4" t="s">
        <v>934</v>
      </c>
      <c r="F29" s="4"/>
      <c r="G29" s="4" t="s">
        <v>16</v>
      </c>
      <c r="H29" s="62">
        <v>17386</v>
      </c>
      <c r="I29" s="57"/>
      <c r="J29" s="57"/>
      <c r="K29" s="57"/>
      <c r="L29" s="9"/>
    </row>
    <row r="30" spans="1:12" ht="13.35" customHeight="1" x14ac:dyDescent="0.2">
      <c r="A30" s="131"/>
      <c r="B30" s="90"/>
      <c r="C30" s="95"/>
      <c r="D30" s="95"/>
      <c r="E30" s="94" t="s">
        <v>1016</v>
      </c>
      <c r="F30" s="4"/>
      <c r="G30" s="4" t="s">
        <v>255</v>
      </c>
      <c r="H30" s="60">
        <v>93.45</v>
      </c>
      <c r="I30" s="57"/>
      <c r="J30" s="57"/>
      <c r="K30" s="57"/>
      <c r="L30" s="9"/>
    </row>
    <row r="31" spans="1:12" ht="13.35" customHeight="1" x14ac:dyDescent="0.2">
      <c r="A31" s="131"/>
      <c r="B31" s="90"/>
      <c r="C31" s="95"/>
      <c r="D31" s="95"/>
      <c r="E31" s="94"/>
      <c r="F31" s="4" t="s">
        <v>389</v>
      </c>
      <c r="G31" s="4" t="s">
        <v>560</v>
      </c>
      <c r="H31" s="86">
        <v>20377</v>
      </c>
      <c r="I31" s="57"/>
      <c r="J31" s="57"/>
      <c r="K31" s="57"/>
      <c r="L31" s="9"/>
    </row>
    <row r="32" spans="1:12" ht="13.35" customHeight="1" x14ac:dyDescent="0.2">
      <c r="A32" s="131"/>
      <c r="B32" s="90"/>
      <c r="C32" s="95"/>
      <c r="D32" s="95"/>
      <c r="E32" s="94"/>
      <c r="F32" s="4" t="s">
        <v>609</v>
      </c>
      <c r="G32" s="4" t="s">
        <v>560</v>
      </c>
      <c r="H32" s="86">
        <v>1347</v>
      </c>
      <c r="I32" s="57"/>
      <c r="J32" s="57"/>
      <c r="K32" s="57"/>
      <c r="L32" s="9"/>
    </row>
    <row r="33" spans="1:12" ht="13.35" customHeight="1" x14ac:dyDescent="0.2">
      <c r="A33" s="131"/>
      <c r="B33" s="90"/>
      <c r="C33" s="95"/>
      <c r="D33" s="95"/>
      <c r="E33" s="94"/>
      <c r="F33" s="4"/>
      <c r="G33" s="4" t="s">
        <v>560</v>
      </c>
      <c r="H33" s="86">
        <v>21724</v>
      </c>
      <c r="I33" s="57"/>
      <c r="J33" s="57"/>
      <c r="K33" s="57"/>
      <c r="L33" s="9"/>
    </row>
    <row r="34" spans="1:12" ht="13.35" customHeight="1" x14ac:dyDescent="0.2">
      <c r="A34" s="131"/>
      <c r="B34" s="90"/>
      <c r="C34" s="95"/>
      <c r="D34" s="95" t="s">
        <v>713</v>
      </c>
      <c r="E34" s="95" t="s">
        <v>1017</v>
      </c>
      <c r="F34" s="4" t="s">
        <v>1018</v>
      </c>
      <c r="G34" s="19" t="s">
        <v>255</v>
      </c>
      <c r="H34" s="60">
        <v>7.73</v>
      </c>
      <c r="I34" s="57"/>
      <c r="J34" s="57"/>
      <c r="K34" s="57"/>
      <c r="L34" s="9"/>
    </row>
    <row r="35" spans="1:12" ht="13.35" customHeight="1" x14ac:dyDescent="0.2">
      <c r="A35" s="131"/>
      <c r="B35" s="90"/>
      <c r="C35" s="95"/>
      <c r="D35" s="95"/>
      <c r="E35" s="95"/>
      <c r="F35" s="4" t="s">
        <v>676</v>
      </c>
      <c r="G35" s="4" t="s">
        <v>255</v>
      </c>
      <c r="H35" s="60">
        <v>0.36</v>
      </c>
      <c r="I35" s="57"/>
      <c r="J35" s="57"/>
      <c r="K35" s="57"/>
      <c r="L35" s="9"/>
    </row>
    <row r="36" spans="1:12" ht="13.35" customHeight="1" x14ac:dyDescent="0.2">
      <c r="A36" s="131"/>
      <c r="B36" s="90"/>
      <c r="C36" s="95"/>
      <c r="D36" s="95"/>
      <c r="E36" s="95"/>
      <c r="F36" s="4" t="s">
        <v>678</v>
      </c>
      <c r="G36" s="4" t="s">
        <v>255</v>
      </c>
      <c r="H36" s="60">
        <v>5.95</v>
      </c>
      <c r="I36" s="57"/>
      <c r="J36" s="57"/>
      <c r="K36" s="57"/>
      <c r="L36" s="9"/>
    </row>
    <row r="37" spans="1:12" ht="13.35" customHeight="1" x14ac:dyDescent="0.2">
      <c r="A37" s="131"/>
      <c r="B37" s="90"/>
      <c r="C37" s="95"/>
      <c r="D37" s="95"/>
      <c r="E37" s="95"/>
      <c r="F37" s="4" t="s">
        <v>680</v>
      </c>
      <c r="G37" s="4" t="s">
        <v>255</v>
      </c>
      <c r="H37" s="60">
        <v>0.88</v>
      </c>
      <c r="I37" s="57"/>
      <c r="J37" s="57"/>
      <c r="K37" s="57"/>
      <c r="L37" s="9"/>
    </row>
    <row r="38" spans="1:12" ht="13.35" customHeight="1" x14ac:dyDescent="0.2">
      <c r="A38" s="131"/>
      <c r="B38" s="90"/>
      <c r="C38" s="95"/>
      <c r="D38" s="95"/>
      <c r="E38" s="95"/>
      <c r="F38" s="4" t="s">
        <v>682</v>
      </c>
      <c r="G38" s="4" t="s">
        <v>255</v>
      </c>
      <c r="H38" s="60">
        <v>0.54</v>
      </c>
      <c r="I38" s="57"/>
      <c r="J38" s="57"/>
      <c r="K38" s="57"/>
      <c r="L38" s="9"/>
    </row>
    <row r="39" spans="1:12" ht="13.35" customHeight="1" x14ac:dyDescent="0.2">
      <c r="A39" s="131"/>
      <c r="B39" s="90"/>
      <c r="C39" s="95"/>
      <c r="D39" s="95"/>
      <c r="E39" s="95"/>
      <c r="F39" s="4" t="s">
        <v>609</v>
      </c>
      <c r="G39" s="4" t="s">
        <v>255</v>
      </c>
      <c r="H39" s="60">
        <v>6.4</v>
      </c>
      <c r="I39" s="57"/>
      <c r="J39" s="57"/>
      <c r="K39" s="57"/>
      <c r="L39" s="9"/>
    </row>
    <row r="40" spans="1:12" ht="13.35" customHeight="1" x14ac:dyDescent="0.2">
      <c r="A40" s="131"/>
      <c r="B40" s="90"/>
      <c r="C40" s="95"/>
      <c r="D40" s="95"/>
      <c r="E40" s="95"/>
      <c r="F40" s="4" t="s">
        <v>1019</v>
      </c>
      <c r="G40" s="4" t="s">
        <v>255</v>
      </c>
      <c r="H40" s="60">
        <v>8.11</v>
      </c>
      <c r="I40" s="57"/>
      <c r="J40" s="57"/>
      <c r="K40" s="57"/>
      <c r="L40" s="9"/>
    </row>
    <row r="41" spans="1:12" ht="22.5" customHeight="1" x14ac:dyDescent="0.2">
      <c r="A41" s="131"/>
      <c r="B41" s="90"/>
      <c r="C41" s="95"/>
      <c r="D41" s="95"/>
      <c r="E41" s="95" t="s">
        <v>1020</v>
      </c>
      <c r="F41" s="4" t="s">
        <v>676</v>
      </c>
      <c r="G41" s="4" t="s">
        <v>1021</v>
      </c>
      <c r="H41" s="60">
        <v>0.28000000000000003</v>
      </c>
      <c r="I41" s="57"/>
      <c r="J41" s="57"/>
      <c r="K41" s="57"/>
      <c r="L41" s="9"/>
    </row>
    <row r="42" spans="1:12" ht="22.5" customHeight="1" x14ac:dyDescent="0.2">
      <c r="A42" s="131"/>
      <c r="B42" s="90"/>
      <c r="C42" s="95"/>
      <c r="D42" s="95"/>
      <c r="E42" s="95"/>
      <c r="F42" s="4" t="s">
        <v>678</v>
      </c>
      <c r="G42" s="4" t="s">
        <v>1021</v>
      </c>
      <c r="H42" s="60">
        <v>3.15</v>
      </c>
      <c r="I42" s="57"/>
      <c r="J42" s="57"/>
      <c r="K42" s="57"/>
      <c r="L42" s="9"/>
    </row>
    <row r="43" spans="1:12" ht="22.5" customHeight="1" x14ac:dyDescent="0.2">
      <c r="A43" s="131"/>
      <c r="B43" s="90"/>
      <c r="C43" s="95"/>
      <c r="D43" s="95"/>
      <c r="E43" s="95"/>
      <c r="F43" s="4" t="s">
        <v>682</v>
      </c>
      <c r="G43" s="4" t="s">
        <v>1021</v>
      </c>
      <c r="H43" s="60">
        <v>0.53</v>
      </c>
      <c r="I43" s="57"/>
      <c r="J43" s="57"/>
      <c r="K43" s="57"/>
      <c r="L43" s="9"/>
    </row>
    <row r="44" spans="1:12" ht="22.5" customHeight="1" x14ac:dyDescent="0.2">
      <c r="A44" s="131"/>
      <c r="B44" s="90"/>
      <c r="C44" s="95"/>
      <c r="D44" s="95"/>
      <c r="E44" s="95"/>
      <c r="F44" s="4" t="s">
        <v>680</v>
      </c>
      <c r="G44" s="4" t="s">
        <v>1021</v>
      </c>
      <c r="H44" s="60">
        <v>0.86</v>
      </c>
      <c r="I44" s="57"/>
      <c r="J44" s="57"/>
      <c r="K44" s="57"/>
      <c r="L44" s="9"/>
    </row>
    <row r="45" spans="1:12" ht="22.5" customHeight="1" x14ac:dyDescent="0.2">
      <c r="A45" s="131"/>
      <c r="B45" s="90"/>
      <c r="C45" s="95"/>
      <c r="D45" s="95"/>
      <c r="E45" s="95"/>
      <c r="F45" s="4" t="s">
        <v>609</v>
      </c>
      <c r="G45" s="4" t="s">
        <v>1021</v>
      </c>
      <c r="H45" s="60">
        <v>6.4</v>
      </c>
      <c r="I45" s="57"/>
      <c r="J45" s="57"/>
      <c r="K45" s="57"/>
      <c r="L45" s="9"/>
    </row>
    <row r="46" spans="1:12" ht="13.35" customHeight="1" x14ac:dyDescent="0.2">
      <c r="A46" s="131"/>
      <c r="B46" s="90"/>
      <c r="C46" s="95" t="s">
        <v>713</v>
      </c>
      <c r="D46" s="95" t="s">
        <v>1022</v>
      </c>
      <c r="E46" s="4" t="s">
        <v>714</v>
      </c>
      <c r="F46" s="94" t="s">
        <v>645</v>
      </c>
      <c r="G46" s="4" t="s">
        <v>255</v>
      </c>
      <c r="H46" s="60">
        <v>2.1800000000000002</v>
      </c>
      <c r="I46" s="57"/>
      <c r="J46" s="57"/>
      <c r="K46" s="57"/>
      <c r="L46" s="9"/>
    </row>
    <row r="47" spans="1:12" ht="13.35" customHeight="1" x14ac:dyDescent="0.2">
      <c r="A47" s="131"/>
      <c r="B47" s="90"/>
      <c r="C47" s="95"/>
      <c r="D47" s="95"/>
      <c r="E47" s="4" t="s">
        <v>715</v>
      </c>
      <c r="F47" s="94"/>
      <c r="G47" s="4" t="s">
        <v>255</v>
      </c>
      <c r="H47" s="60">
        <v>0.64</v>
      </c>
      <c r="I47" s="57"/>
      <c r="J47" s="57"/>
      <c r="K47" s="57"/>
      <c r="L47" s="9"/>
    </row>
    <row r="48" spans="1:12" ht="13.35" customHeight="1" x14ac:dyDescent="0.2">
      <c r="A48" s="131"/>
      <c r="B48" s="90"/>
      <c r="C48" s="95"/>
      <c r="D48" s="95"/>
      <c r="E48" s="4" t="s">
        <v>717</v>
      </c>
      <c r="F48" s="94" t="s">
        <v>647</v>
      </c>
      <c r="G48" s="4" t="s">
        <v>255</v>
      </c>
      <c r="H48" s="42">
        <v>0</v>
      </c>
      <c r="I48" s="57"/>
      <c r="J48" s="57"/>
      <c r="K48" s="57"/>
      <c r="L48" s="9"/>
    </row>
    <row r="49" spans="1:12" ht="13.35" customHeight="1" x14ac:dyDescent="0.2">
      <c r="A49" s="131"/>
      <c r="B49" s="90"/>
      <c r="C49" s="95"/>
      <c r="D49" s="95"/>
      <c r="E49" s="4" t="s">
        <v>719</v>
      </c>
      <c r="F49" s="94"/>
      <c r="G49" s="4" t="s">
        <v>255</v>
      </c>
      <c r="H49" s="60">
        <v>1.05</v>
      </c>
      <c r="I49" s="57"/>
      <c r="J49" s="57"/>
      <c r="K49" s="57"/>
      <c r="L49" s="9"/>
    </row>
    <row r="50" spans="1:12" ht="13.35" customHeight="1" x14ac:dyDescent="0.2">
      <c r="A50" s="131"/>
      <c r="B50" s="90"/>
      <c r="C50" s="95"/>
      <c r="D50" s="95"/>
      <c r="E50" s="4" t="s">
        <v>715</v>
      </c>
      <c r="F50" s="94"/>
      <c r="G50" s="4" t="s">
        <v>255</v>
      </c>
      <c r="H50" s="60">
        <v>1.33</v>
      </c>
      <c r="I50" s="57"/>
      <c r="J50" s="57"/>
      <c r="K50" s="57"/>
      <c r="L50" s="9"/>
    </row>
    <row r="51" spans="1:12" ht="13.35" customHeight="1" x14ac:dyDescent="0.2">
      <c r="A51" s="131"/>
      <c r="B51" s="90"/>
      <c r="C51" s="95"/>
      <c r="D51" s="95" t="s">
        <v>1023</v>
      </c>
      <c r="E51" s="4" t="s">
        <v>714</v>
      </c>
      <c r="F51" s="94" t="s">
        <v>645</v>
      </c>
      <c r="G51" s="4" t="s">
        <v>255</v>
      </c>
      <c r="H51" s="60">
        <v>2.1800000000000002</v>
      </c>
      <c r="I51" s="57"/>
      <c r="J51" s="57"/>
      <c r="K51" s="57"/>
      <c r="L51" s="9"/>
    </row>
    <row r="52" spans="1:12" ht="13.35" customHeight="1" x14ac:dyDescent="0.2">
      <c r="A52" s="131"/>
      <c r="B52" s="90"/>
      <c r="C52" s="95"/>
      <c r="D52" s="95"/>
      <c r="E52" s="4" t="s">
        <v>715</v>
      </c>
      <c r="F52" s="94"/>
      <c r="G52" s="4" t="s">
        <v>255</v>
      </c>
      <c r="H52" s="60">
        <v>3.52</v>
      </c>
      <c r="I52" s="57"/>
      <c r="J52" s="57"/>
      <c r="K52" s="57"/>
      <c r="L52" s="9"/>
    </row>
    <row r="53" spans="1:12" ht="13.35" customHeight="1" x14ac:dyDescent="0.2">
      <c r="A53" s="131"/>
      <c r="B53" s="90"/>
      <c r="C53" s="95"/>
      <c r="D53" s="95"/>
      <c r="E53" s="4" t="s">
        <v>717</v>
      </c>
      <c r="F53" s="94" t="s">
        <v>647</v>
      </c>
      <c r="G53" s="4" t="s">
        <v>255</v>
      </c>
      <c r="H53" s="42">
        <v>0</v>
      </c>
      <c r="I53" s="57"/>
      <c r="J53" s="57"/>
      <c r="K53" s="57"/>
      <c r="L53" s="9"/>
    </row>
    <row r="54" spans="1:12" ht="13.35" customHeight="1" x14ac:dyDescent="0.2">
      <c r="A54" s="131"/>
      <c r="B54" s="90"/>
      <c r="C54" s="95"/>
      <c r="D54" s="95"/>
      <c r="E54" s="4" t="s">
        <v>719</v>
      </c>
      <c r="F54" s="94"/>
      <c r="G54" s="4" t="s">
        <v>255</v>
      </c>
      <c r="H54" s="60">
        <v>1.05</v>
      </c>
      <c r="I54" s="57"/>
      <c r="J54" s="57"/>
      <c r="K54" s="57"/>
      <c r="L54" s="9"/>
    </row>
    <row r="55" spans="1:12" ht="13.35" customHeight="1" x14ac:dyDescent="0.2">
      <c r="A55" s="131"/>
      <c r="B55" s="90"/>
      <c r="C55" s="95"/>
      <c r="D55" s="95"/>
      <c r="E55" s="4" t="s">
        <v>715</v>
      </c>
      <c r="F55" s="94"/>
      <c r="G55" s="4" t="s">
        <v>255</v>
      </c>
      <c r="H55" s="60">
        <v>1.33</v>
      </c>
      <c r="I55" s="57"/>
      <c r="J55" s="57"/>
      <c r="K55" s="57"/>
      <c r="L55" s="9"/>
    </row>
    <row r="56" spans="1:12" ht="13.35" customHeight="1" x14ac:dyDescent="0.2">
      <c r="A56" s="131"/>
      <c r="B56" s="90"/>
      <c r="C56" s="95"/>
      <c r="D56" s="95" t="s">
        <v>1024</v>
      </c>
      <c r="E56" s="4" t="s">
        <v>1025</v>
      </c>
      <c r="F56" s="94" t="s">
        <v>389</v>
      </c>
      <c r="G56" s="4" t="s">
        <v>255</v>
      </c>
      <c r="H56" s="60">
        <v>0.94</v>
      </c>
      <c r="I56" s="57"/>
      <c r="J56" s="57"/>
      <c r="K56" s="57"/>
      <c r="L56" s="9"/>
    </row>
    <row r="57" spans="1:12" ht="13.35" customHeight="1" x14ac:dyDescent="0.2">
      <c r="A57" s="131"/>
      <c r="B57" s="90"/>
      <c r="C57" s="95"/>
      <c r="D57" s="95"/>
      <c r="E57" s="4" t="s">
        <v>1026</v>
      </c>
      <c r="F57" s="94"/>
      <c r="G57" s="4" t="s">
        <v>255</v>
      </c>
      <c r="H57" s="60">
        <v>3.88</v>
      </c>
      <c r="I57" s="57"/>
      <c r="J57" s="57"/>
      <c r="K57" s="57"/>
      <c r="L57" s="9"/>
    </row>
    <row r="58" spans="1:12" ht="13.35" customHeight="1" x14ac:dyDescent="0.2">
      <c r="A58" s="131"/>
      <c r="B58" s="90"/>
      <c r="C58" s="95"/>
      <c r="D58" s="95"/>
      <c r="E58" s="4" t="s">
        <v>934</v>
      </c>
      <c r="F58" s="94"/>
      <c r="G58" s="4" t="s">
        <v>255</v>
      </c>
      <c r="H58" s="60">
        <v>4.82</v>
      </c>
      <c r="I58" s="57"/>
      <c r="J58" s="57"/>
      <c r="K58" s="57"/>
      <c r="L58" s="9"/>
    </row>
    <row r="59" spans="1:12" ht="13.35" customHeight="1" x14ac:dyDescent="0.2">
      <c r="A59" s="131"/>
      <c r="B59" s="90"/>
      <c r="C59" s="95"/>
      <c r="D59" s="95" t="s">
        <v>1027</v>
      </c>
      <c r="E59" s="4" t="s">
        <v>1025</v>
      </c>
      <c r="F59" s="94"/>
      <c r="G59" s="4" t="s">
        <v>255</v>
      </c>
      <c r="H59" s="60">
        <v>1.1399999999999999</v>
      </c>
      <c r="I59" s="57"/>
      <c r="J59" s="57"/>
      <c r="K59" s="57"/>
      <c r="L59" s="9"/>
    </row>
    <row r="60" spans="1:12" ht="13.35" customHeight="1" x14ac:dyDescent="0.2">
      <c r="A60" s="131"/>
      <c r="B60" s="90"/>
      <c r="C60" s="95"/>
      <c r="D60" s="95"/>
      <c r="E60" s="4" t="s">
        <v>1026</v>
      </c>
      <c r="F60" s="94"/>
      <c r="G60" s="4" t="s">
        <v>255</v>
      </c>
      <c r="H60" s="60">
        <v>6.58</v>
      </c>
      <c r="I60" s="57"/>
      <c r="J60" s="57"/>
      <c r="K60" s="57"/>
      <c r="L60" s="9"/>
    </row>
    <row r="61" spans="1:12" ht="13.35" customHeight="1" x14ac:dyDescent="0.2">
      <c r="A61" s="131"/>
      <c r="B61" s="90"/>
      <c r="C61" s="95"/>
      <c r="D61" s="95"/>
      <c r="E61" s="4" t="s">
        <v>934</v>
      </c>
      <c r="F61" s="94"/>
      <c r="G61" s="4" t="s">
        <v>255</v>
      </c>
      <c r="H61" s="60">
        <v>7.72</v>
      </c>
      <c r="I61" s="57"/>
      <c r="J61" s="57"/>
      <c r="K61" s="57"/>
      <c r="L61" s="9"/>
    </row>
    <row r="62" spans="1:12" ht="13.35" customHeight="1" x14ac:dyDescent="0.2">
      <c r="A62" s="131"/>
      <c r="B62" s="90"/>
      <c r="C62" s="95"/>
      <c r="D62" s="95" t="s">
        <v>1024</v>
      </c>
      <c r="E62" s="4" t="s">
        <v>1025</v>
      </c>
      <c r="F62" s="94" t="s">
        <v>609</v>
      </c>
      <c r="G62" s="4" t="s">
        <v>255</v>
      </c>
      <c r="H62" s="60">
        <v>0.7</v>
      </c>
      <c r="I62" s="57"/>
      <c r="J62" s="57"/>
      <c r="K62" s="57"/>
      <c r="L62" s="9"/>
    </row>
    <row r="63" spans="1:12" ht="13.35" customHeight="1" x14ac:dyDescent="0.2">
      <c r="A63" s="131"/>
      <c r="B63" s="90"/>
      <c r="C63" s="95"/>
      <c r="D63" s="95"/>
      <c r="E63" s="4" t="s">
        <v>1026</v>
      </c>
      <c r="F63" s="94"/>
      <c r="G63" s="4" t="s">
        <v>255</v>
      </c>
      <c r="H63" s="60">
        <v>5.72</v>
      </c>
      <c r="I63" s="57"/>
      <c r="J63" s="57"/>
      <c r="K63" s="57"/>
      <c r="L63" s="9"/>
    </row>
    <row r="64" spans="1:12" ht="13.35" customHeight="1" x14ac:dyDescent="0.2">
      <c r="A64" s="131"/>
      <c r="B64" s="90"/>
      <c r="C64" s="95"/>
      <c r="D64" s="95"/>
      <c r="E64" s="4" t="s">
        <v>934</v>
      </c>
      <c r="F64" s="94"/>
      <c r="G64" s="4" t="s">
        <v>255</v>
      </c>
      <c r="H64" s="60">
        <v>6.41</v>
      </c>
      <c r="I64" s="57"/>
      <c r="J64" s="57"/>
      <c r="K64" s="57"/>
      <c r="L64" s="9"/>
    </row>
    <row r="65" spans="1:12" ht="13.35" customHeight="1" x14ac:dyDescent="0.2">
      <c r="A65" s="131"/>
      <c r="B65" s="90"/>
      <c r="C65" s="95"/>
      <c r="D65" s="95" t="s">
        <v>1027</v>
      </c>
      <c r="E65" s="4" t="s">
        <v>1025</v>
      </c>
      <c r="F65" s="94"/>
      <c r="G65" s="4" t="s">
        <v>255</v>
      </c>
      <c r="H65" s="60">
        <v>0.7</v>
      </c>
      <c r="I65" s="57"/>
      <c r="J65" s="57"/>
      <c r="K65" s="57"/>
      <c r="L65" s="9"/>
    </row>
    <row r="66" spans="1:12" ht="13.35" customHeight="1" x14ac:dyDescent="0.2">
      <c r="A66" s="131"/>
      <c r="B66" s="90"/>
      <c r="C66" s="95"/>
      <c r="D66" s="95"/>
      <c r="E66" s="4" t="s">
        <v>1026</v>
      </c>
      <c r="F66" s="94"/>
      <c r="G66" s="4" t="s">
        <v>255</v>
      </c>
      <c r="H66" s="60">
        <v>5.72</v>
      </c>
      <c r="I66" s="57"/>
      <c r="J66" s="57"/>
      <c r="K66" s="57"/>
      <c r="L66" s="9"/>
    </row>
    <row r="67" spans="1:12" ht="13.35" customHeight="1" x14ac:dyDescent="0.2">
      <c r="A67" s="131"/>
      <c r="B67" s="90"/>
      <c r="C67" s="95"/>
      <c r="D67" s="95"/>
      <c r="E67" s="4" t="s">
        <v>934</v>
      </c>
      <c r="F67" s="94"/>
      <c r="G67" s="4" t="s">
        <v>255</v>
      </c>
      <c r="H67" s="60">
        <v>6.41</v>
      </c>
      <c r="I67" s="57"/>
      <c r="J67" s="57"/>
      <c r="K67" s="57"/>
      <c r="L67" s="9"/>
    </row>
    <row r="68" spans="1:12" ht="13.35" customHeight="1" x14ac:dyDescent="0.2">
      <c r="A68" s="131"/>
      <c r="B68" s="90"/>
      <c r="C68" s="95" t="s">
        <v>1028</v>
      </c>
      <c r="D68" s="95" t="s">
        <v>1028</v>
      </c>
      <c r="E68" s="4" t="s">
        <v>1029</v>
      </c>
      <c r="F68" s="4"/>
      <c r="G68" s="4" t="s">
        <v>16</v>
      </c>
      <c r="H68" s="42">
        <v>66</v>
      </c>
      <c r="I68" s="57"/>
      <c r="J68" s="57"/>
      <c r="K68" s="57"/>
      <c r="L68" s="9"/>
    </row>
    <row r="69" spans="1:12" ht="13.35" customHeight="1" x14ac:dyDescent="0.2">
      <c r="A69" s="131"/>
      <c r="B69" s="90"/>
      <c r="C69" s="95"/>
      <c r="D69" s="95"/>
      <c r="E69" s="4" t="s">
        <v>1030</v>
      </c>
      <c r="F69" s="4"/>
      <c r="G69" s="4" t="s">
        <v>526</v>
      </c>
      <c r="H69" s="42">
        <v>34</v>
      </c>
      <c r="I69" s="57"/>
      <c r="J69" s="57"/>
      <c r="K69" s="57"/>
      <c r="L69" s="9"/>
    </row>
    <row r="70" spans="1:12" ht="13.35" customHeight="1" x14ac:dyDescent="0.2">
      <c r="A70" s="131"/>
      <c r="B70" s="90"/>
      <c r="C70" s="95"/>
      <c r="D70" s="95"/>
      <c r="E70" s="4" t="s">
        <v>1031</v>
      </c>
      <c r="F70" s="4"/>
      <c r="G70" s="4" t="s">
        <v>526</v>
      </c>
      <c r="H70" s="42">
        <v>30</v>
      </c>
      <c r="I70" s="57"/>
      <c r="J70" s="57"/>
      <c r="K70" s="57"/>
      <c r="L70" s="9"/>
    </row>
    <row r="71" spans="1:12" ht="13.35" customHeight="1" x14ac:dyDescent="0.2">
      <c r="A71" s="131"/>
      <c r="B71" s="90"/>
      <c r="C71" s="95"/>
      <c r="D71" s="95"/>
      <c r="E71" s="4" t="s">
        <v>1032</v>
      </c>
      <c r="F71" s="4"/>
      <c r="G71" s="4"/>
      <c r="H71" s="42">
        <v>1</v>
      </c>
      <c r="I71" s="57"/>
      <c r="J71" s="57"/>
      <c r="K71" s="57"/>
      <c r="L71" s="9"/>
    </row>
    <row r="72" spans="1:12" ht="13.35" customHeight="1" x14ac:dyDescent="0.2">
      <c r="A72" s="131"/>
      <c r="B72" s="90"/>
      <c r="C72" s="95"/>
      <c r="D72" s="95"/>
      <c r="E72" s="4" t="s">
        <v>1033</v>
      </c>
      <c r="F72" s="4"/>
      <c r="G72" s="4"/>
      <c r="H72" s="42">
        <v>1</v>
      </c>
      <c r="I72" s="57"/>
      <c r="J72" s="57"/>
      <c r="K72" s="57"/>
      <c r="L72" s="9"/>
    </row>
    <row r="73" spans="1:12" ht="39.950000000000003" customHeight="1" x14ac:dyDescent="0.2">
      <c r="A73" s="131"/>
      <c r="B73" s="90"/>
      <c r="C73" s="95" t="s">
        <v>1034</v>
      </c>
      <c r="D73" s="95" t="s">
        <v>1035</v>
      </c>
      <c r="E73" s="4" t="s">
        <v>1036</v>
      </c>
      <c r="F73" s="4"/>
      <c r="G73" s="4" t="s">
        <v>617</v>
      </c>
      <c r="H73" s="4" t="s">
        <v>1037</v>
      </c>
      <c r="I73" s="57"/>
      <c r="J73" s="57"/>
      <c r="K73" s="57"/>
      <c r="L73" s="9"/>
    </row>
    <row r="74" spans="1:12" ht="39.950000000000003" customHeight="1" x14ac:dyDescent="0.2">
      <c r="A74" s="131"/>
      <c r="B74" s="90"/>
      <c r="C74" s="95"/>
      <c r="D74" s="95"/>
      <c r="E74" s="4" t="s">
        <v>1038</v>
      </c>
      <c r="F74" s="4"/>
      <c r="G74" s="4" t="s">
        <v>617</v>
      </c>
      <c r="H74" s="4" t="s">
        <v>1039</v>
      </c>
      <c r="I74" s="57"/>
      <c r="J74" s="57"/>
      <c r="K74" s="57"/>
      <c r="L74" s="9"/>
    </row>
    <row r="75" spans="1:12" ht="49.15" customHeight="1" x14ac:dyDescent="0.2">
      <c r="A75" s="131"/>
      <c r="B75" s="90"/>
      <c r="C75" s="95"/>
      <c r="D75" s="95"/>
      <c r="E75" s="4" t="s">
        <v>1040</v>
      </c>
      <c r="F75" s="4"/>
      <c r="G75" s="4" t="s">
        <v>546</v>
      </c>
      <c r="H75" s="4" t="s">
        <v>1041</v>
      </c>
      <c r="I75" s="57"/>
      <c r="J75" s="57"/>
      <c r="K75" s="57"/>
      <c r="L75" s="9"/>
    </row>
    <row r="76" spans="1:12" ht="39.950000000000003" customHeight="1" x14ac:dyDescent="0.2">
      <c r="A76" s="131"/>
      <c r="B76" s="90"/>
      <c r="C76" s="95"/>
      <c r="D76" s="95"/>
      <c r="E76" s="4" t="s">
        <v>1042</v>
      </c>
      <c r="F76" s="4"/>
      <c r="G76" s="4" t="s">
        <v>617</v>
      </c>
      <c r="H76" s="4"/>
      <c r="I76" s="57"/>
      <c r="J76" s="57"/>
      <c r="K76" s="57"/>
      <c r="L76" s="9"/>
    </row>
    <row r="77" spans="1:12" ht="57.6" customHeight="1" x14ac:dyDescent="0.2">
      <c r="A77" s="131"/>
      <c r="B77" s="90"/>
      <c r="C77" s="95"/>
      <c r="D77" s="95"/>
      <c r="E77" s="4" t="s">
        <v>1043</v>
      </c>
      <c r="F77" s="4"/>
      <c r="G77" s="4" t="s">
        <v>617</v>
      </c>
      <c r="H77" s="4" t="s">
        <v>1044</v>
      </c>
      <c r="I77" s="57"/>
      <c r="J77" s="57"/>
      <c r="K77" s="57"/>
      <c r="L77" s="9"/>
    </row>
    <row r="78" spans="1:12" ht="30.75" customHeight="1" x14ac:dyDescent="0.2">
      <c r="A78" s="131"/>
      <c r="B78" s="90"/>
      <c r="C78" s="95"/>
      <c r="D78" s="95"/>
      <c r="E78" s="4" t="s">
        <v>1045</v>
      </c>
      <c r="F78" s="4"/>
      <c r="G78" s="4" t="s">
        <v>617</v>
      </c>
      <c r="H78" s="4"/>
      <c r="I78" s="57"/>
      <c r="J78" s="57"/>
      <c r="K78" s="57"/>
      <c r="L78" s="9"/>
    </row>
    <row r="79" spans="1:12" ht="49.15" customHeight="1" x14ac:dyDescent="0.2">
      <c r="A79" s="131"/>
      <c r="B79" s="90"/>
      <c r="C79" s="95"/>
      <c r="D79" s="95" t="s">
        <v>1046</v>
      </c>
      <c r="E79" s="4" t="s">
        <v>1047</v>
      </c>
      <c r="F79" s="4"/>
      <c r="G79" s="4" t="s">
        <v>255</v>
      </c>
      <c r="H79" s="4" t="s">
        <v>1048</v>
      </c>
      <c r="I79" s="57"/>
      <c r="J79" s="57"/>
      <c r="K79" s="57"/>
      <c r="L79" s="9"/>
    </row>
    <row r="80" spans="1:12" ht="57.6" customHeight="1" x14ac:dyDescent="0.2">
      <c r="A80" s="131"/>
      <c r="B80" s="90"/>
      <c r="C80" s="95"/>
      <c r="D80" s="95"/>
      <c r="E80" s="4" t="s">
        <v>1049</v>
      </c>
      <c r="F80" s="4"/>
      <c r="G80" s="4" t="s">
        <v>526</v>
      </c>
      <c r="H80" s="4"/>
      <c r="I80" s="57"/>
      <c r="J80" s="57"/>
      <c r="K80" s="57"/>
      <c r="L80" s="9"/>
    </row>
    <row r="81" spans="1:12" ht="22.5" customHeight="1" x14ac:dyDescent="0.2">
      <c r="A81" s="131"/>
      <c r="B81" s="90"/>
      <c r="C81" s="95"/>
      <c r="D81" s="95"/>
      <c r="E81" s="4" t="s">
        <v>1050</v>
      </c>
      <c r="F81" s="4"/>
      <c r="G81" s="4" t="s">
        <v>255</v>
      </c>
      <c r="H81" s="4"/>
      <c r="I81" s="57"/>
      <c r="J81" s="57"/>
      <c r="K81" s="57"/>
      <c r="L81" s="9"/>
    </row>
    <row r="82" spans="1:12" ht="57.6" customHeight="1" x14ac:dyDescent="0.2">
      <c r="A82" s="131"/>
      <c r="B82" s="90"/>
      <c r="C82" s="95"/>
      <c r="D82" s="95" t="s">
        <v>1051</v>
      </c>
      <c r="E82" s="4" t="s">
        <v>1052</v>
      </c>
      <c r="F82" s="4"/>
      <c r="G82" s="4" t="s">
        <v>923</v>
      </c>
      <c r="H82" s="63">
        <v>0</v>
      </c>
      <c r="I82" s="57"/>
      <c r="J82" s="57"/>
      <c r="K82" s="57"/>
      <c r="L82" s="9"/>
    </row>
    <row r="83" spans="1:12" ht="13.35" customHeight="1" x14ac:dyDescent="0.2">
      <c r="A83" s="131"/>
      <c r="B83" s="90"/>
      <c r="C83" s="95"/>
      <c r="D83" s="95"/>
      <c r="E83" s="4" t="s">
        <v>1053</v>
      </c>
      <c r="F83" s="4"/>
      <c r="G83" s="4" t="s">
        <v>560</v>
      </c>
      <c r="H83" s="63">
        <v>0</v>
      </c>
      <c r="I83" s="57"/>
      <c r="J83" s="57"/>
      <c r="K83" s="57"/>
      <c r="L83" s="9"/>
    </row>
    <row r="84" spans="1:12" ht="49.15" customHeight="1" x14ac:dyDescent="0.2">
      <c r="A84" s="131"/>
      <c r="B84" s="90"/>
      <c r="C84" s="95"/>
      <c r="D84" s="95"/>
      <c r="E84" s="4" t="s">
        <v>1054</v>
      </c>
      <c r="F84" s="4"/>
      <c r="G84" s="4" t="s">
        <v>923</v>
      </c>
      <c r="H84" s="4" t="s">
        <v>1055</v>
      </c>
      <c r="I84" s="57"/>
      <c r="J84" s="57"/>
      <c r="K84" s="57"/>
      <c r="L84" s="9"/>
    </row>
    <row r="85" spans="1:12" ht="129.19999999999999" customHeight="1" x14ac:dyDescent="0.2">
      <c r="A85" s="131"/>
      <c r="B85" s="90"/>
      <c r="C85" s="95"/>
      <c r="D85" s="95"/>
      <c r="E85" s="4" t="s">
        <v>1056</v>
      </c>
      <c r="F85" s="4" t="s">
        <v>1057</v>
      </c>
      <c r="G85" s="4" t="s">
        <v>923</v>
      </c>
      <c r="H85" s="4" t="s">
        <v>1058</v>
      </c>
      <c r="I85" s="57"/>
      <c r="J85" s="57"/>
      <c r="K85" s="57"/>
      <c r="L85" s="9"/>
    </row>
    <row r="86" spans="1:12" ht="84.2" customHeight="1" x14ac:dyDescent="0.2">
      <c r="A86" s="131"/>
      <c r="B86" s="90"/>
      <c r="C86" s="95"/>
      <c r="D86" s="15" t="s">
        <v>1059</v>
      </c>
      <c r="E86" s="4" t="s">
        <v>1060</v>
      </c>
      <c r="F86" s="4"/>
      <c r="G86" s="4" t="s">
        <v>923</v>
      </c>
      <c r="H86" s="4" t="s">
        <v>1061</v>
      </c>
      <c r="I86" s="57"/>
      <c r="J86" s="57"/>
      <c r="K86" s="57"/>
      <c r="L86" s="9"/>
    </row>
    <row r="87" spans="1:12" ht="49.15" customHeight="1" x14ac:dyDescent="0.2">
      <c r="A87" s="131"/>
      <c r="B87" s="90"/>
      <c r="C87" s="95"/>
      <c r="D87" s="15" t="s">
        <v>1062</v>
      </c>
      <c r="E87" s="4" t="s">
        <v>1063</v>
      </c>
      <c r="F87" s="80" t="s">
        <v>1247</v>
      </c>
      <c r="G87" s="19"/>
      <c r="H87" s="4"/>
      <c r="I87" s="57"/>
      <c r="J87" s="57"/>
      <c r="K87" s="57"/>
      <c r="L87" s="9"/>
    </row>
    <row r="88" spans="1:12" ht="13.35" customHeight="1" x14ac:dyDescent="0.2">
      <c r="A88" s="131"/>
      <c r="B88" s="90"/>
      <c r="C88" s="95" t="s">
        <v>1064</v>
      </c>
      <c r="D88" s="95" t="s">
        <v>1065</v>
      </c>
      <c r="E88" s="4" t="s">
        <v>1066</v>
      </c>
      <c r="F88" s="94" t="s">
        <v>1067</v>
      </c>
      <c r="G88" s="4" t="s">
        <v>1000</v>
      </c>
      <c r="H88" s="6">
        <v>809</v>
      </c>
      <c r="I88" s="57"/>
      <c r="J88" s="57"/>
      <c r="K88" s="57"/>
      <c r="L88" s="9"/>
    </row>
    <row r="89" spans="1:12" ht="13.35" customHeight="1" x14ac:dyDescent="0.2">
      <c r="A89" s="131"/>
      <c r="B89" s="90"/>
      <c r="C89" s="95"/>
      <c r="D89" s="95"/>
      <c r="E89" s="4" t="s">
        <v>1068</v>
      </c>
      <c r="F89" s="94"/>
      <c r="G89" s="4" t="s">
        <v>1000</v>
      </c>
      <c r="H89" s="6">
        <v>1878</v>
      </c>
      <c r="I89" s="57"/>
      <c r="J89" s="57"/>
      <c r="K89" s="57"/>
      <c r="L89" s="9"/>
    </row>
    <row r="90" spans="1:12" ht="13.35" customHeight="1" x14ac:dyDescent="0.2">
      <c r="A90" s="131"/>
      <c r="B90" s="90"/>
      <c r="C90" s="95"/>
      <c r="D90" s="95"/>
      <c r="E90" s="4" t="s">
        <v>1069</v>
      </c>
      <c r="F90" s="94"/>
      <c r="G90" s="4" t="s">
        <v>255</v>
      </c>
      <c r="H90" s="6">
        <v>30.11</v>
      </c>
      <c r="I90" s="57"/>
      <c r="J90" s="57"/>
      <c r="K90" s="57"/>
      <c r="L90" s="9"/>
    </row>
    <row r="91" spans="1:12" ht="13.35" customHeight="1" x14ac:dyDescent="0.2">
      <c r="A91" s="131"/>
      <c r="B91" s="90"/>
      <c r="C91" s="95"/>
      <c r="D91" s="95"/>
      <c r="E91" s="4" t="s">
        <v>1070</v>
      </c>
      <c r="F91" s="94"/>
      <c r="G91" s="4" t="s">
        <v>255</v>
      </c>
      <c r="H91" s="6">
        <v>69.89</v>
      </c>
      <c r="I91" s="57"/>
      <c r="J91" s="57"/>
      <c r="K91" s="57"/>
      <c r="L91" s="9"/>
    </row>
    <row r="92" spans="1:12" ht="13.35" customHeight="1" x14ac:dyDescent="0.2">
      <c r="A92" s="131"/>
      <c r="B92" s="90"/>
      <c r="C92" s="95"/>
      <c r="D92" s="95"/>
      <c r="E92" s="4" t="s">
        <v>1071</v>
      </c>
      <c r="F92" s="94"/>
      <c r="G92" s="4" t="s">
        <v>1000</v>
      </c>
      <c r="H92" s="62">
        <v>791</v>
      </c>
      <c r="I92" s="57"/>
      <c r="J92" s="57"/>
      <c r="K92" s="57"/>
      <c r="L92" s="9"/>
    </row>
    <row r="93" spans="1:12" ht="13.35" customHeight="1" x14ac:dyDescent="0.2">
      <c r="A93" s="131"/>
      <c r="B93" s="90"/>
      <c r="C93" s="95"/>
      <c r="D93" s="95"/>
      <c r="E93" s="4" t="s">
        <v>1072</v>
      </c>
      <c r="F93" s="94"/>
      <c r="G93" s="4" t="s">
        <v>1000</v>
      </c>
      <c r="H93" s="62">
        <v>1701</v>
      </c>
      <c r="I93" s="57"/>
      <c r="J93" s="57"/>
      <c r="K93" s="57"/>
      <c r="L93" s="9"/>
    </row>
    <row r="94" spans="1:12" ht="13.35" customHeight="1" x14ac:dyDescent="0.2">
      <c r="A94" s="131"/>
      <c r="B94" s="90"/>
      <c r="C94" s="95"/>
      <c r="D94" s="95"/>
      <c r="E94" s="4" t="s">
        <v>1073</v>
      </c>
      <c r="F94" s="94"/>
      <c r="G94" s="4" t="s">
        <v>1000</v>
      </c>
      <c r="H94" s="62">
        <v>195</v>
      </c>
      <c r="I94" s="57"/>
      <c r="J94" s="57"/>
      <c r="K94" s="57"/>
      <c r="L94" s="9"/>
    </row>
    <row r="95" spans="1:12" ht="13.35" customHeight="1" x14ac:dyDescent="0.2">
      <c r="A95" s="131"/>
      <c r="B95" s="90"/>
      <c r="C95" s="95"/>
      <c r="D95" s="95"/>
      <c r="E95" s="4" t="s">
        <v>1074</v>
      </c>
      <c r="F95" s="94"/>
      <c r="G95" s="4" t="s">
        <v>255</v>
      </c>
      <c r="H95" s="62">
        <v>29.44</v>
      </c>
      <c r="I95" s="57"/>
      <c r="J95" s="57"/>
      <c r="K95" s="57"/>
      <c r="L95" s="9"/>
    </row>
    <row r="96" spans="1:12" ht="22.5" customHeight="1" x14ac:dyDescent="0.2">
      <c r="A96" s="131"/>
      <c r="B96" s="90"/>
      <c r="C96" s="95"/>
      <c r="D96" s="95"/>
      <c r="E96" s="4" t="s">
        <v>1075</v>
      </c>
      <c r="F96" s="94"/>
      <c r="G96" s="4" t="s">
        <v>255</v>
      </c>
      <c r="H96" s="62">
        <v>63.3</v>
      </c>
      <c r="I96" s="57"/>
      <c r="J96" s="57"/>
      <c r="K96" s="57"/>
      <c r="L96" s="9"/>
    </row>
    <row r="97" spans="1:12" ht="13.35" customHeight="1" x14ac:dyDescent="0.2">
      <c r="A97" s="131"/>
      <c r="B97" s="90"/>
      <c r="C97" s="95"/>
      <c r="D97" s="95"/>
      <c r="E97" s="4" t="s">
        <v>1076</v>
      </c>
      <c r="F97" s="94"/>
      <c r="G97" s="4" t="s">
        <v>255</v>
      </c>
      <c r="H97" s="62">
        <v>7.26</v>
      </c>
      <c r="I97" s="57"/>
      <c r="J97" s="57"/>
      <c r="K97" s="57"/>
      <c r="L97" s="9"/>
    </row>
    <row r="98" spans="1:12" ht="13.35" customHeight="1" x14ac:dyDescent="0.2">
      <c r="A98" s="131"/>
      <c r="B98" s="90"/>
      <c r="C98" s="95"/>
      <c r="D98" s="95"/>
      <c r="E98" s="4" t="s">
        <v>1077</v>
      </c>
      <c r="F98" s="94"/>
      <c r="G98" s="4" t="s">
        <v>1000</v>
      </c>
      <c r="H98" s="62">
        <v>2464</v>
      </c>
      <c r="I98" s="57"/>
      <c r="J98" s="57"/>
      <c r="K98" s="57"/>
      <c r="L98" s="9"/>
    </row>
    <row r="99" spans="1:12" ht="13.35" customHeight="1" x14ac:dyDescent="0.2">
      <c r="A99" s="131"/>
      <c r="B99" s="90"/>
      <c r="C99" s="95"/>
      <c r="D99" s="95"/>
      <c r="E99" s="4" t="s">
        <v>1078</v>
      </c>
      <c r="F99" s="94"/>
      <c r="G99" s="4" t="s">
        <v>1000</v>
      </c>
      <c r="H99" s="62">
        <v>223</v>
      </c>
      <c r="I99" s="57"/>
      <c r="J99" s="57"/>
      <c r="K99" s="57"/>
      <c r="L99" s="9"/>
    </row>
    <row r="100" spans="1:12" ht="13.35" customHeight="1" x14ac:dyDescent="0.2">
      <c r="A100" s="131"/>
      <c r="B100" s="90"/>
      <c r="C100" s="95"/>
      <c r="D100" s="95"/>
      <c r="E100" s="4" t="s">
        <v>1079</v>
      </c>
      <c r="F100" s="94"/>
      <c r="G100" s="4" t="s">
        <v>1000</v>
      </c>
      <c r="H100" s="19"/>
      <c r="I100" s="57"/>
      <c r="J100" s="57"/>
      <c r="K100" s="57"/>
      <c r="L100" s="9"/>
    </row>
    <row r="101" spans="1:12" ht="13.35" customHeight="1" x14ac:dyDescent="0.2">
      <c r="A101" s="131"/>
      <c r="B101" s="90"/>
      <c r="C101" s="95"/>
      <c r="D101" s="95"/>
      <c r="E101" s="4" t="s">
        <v>1080</v>
      </c>
      <c r="F101" s="94"/>
      <c r="G101" s="4" t="s">
        <v>1000</v>
      </c>
      <c r="H101" s="62">
        <v>2687</v>
      </c>
      <c r="I101" s="57"/>
      <c r="J101" s="57"/>
      <c r="K101" s="57"/>
      <c r="L101" s="9"/>
    </row>
    <row r="102" spans="1:12" ht="13.35" customHeight="1" x14ac:dyDescent="0.2">
      <c r="A102" s="131"/>
      <c r="B102" s="90"/>
      <c r="C102" s="95"/>
      <c r="D102" s="95"/>
      <c r="E102" s="4" t="s">
        <v>1081</v>
      </c>
      <c r="F102" s="94"/>
      <c r="G102" s="4" t="s">
        <v>1000</v>
      </c>
      <c r="H102" s="62">
        <v>2687</v>
      </c>
      <c r="I102" s="57"/>
      <c r="J102" s="57"/>
      <c r="K102" s="57"/>
      <c r="L102" s="9"/>
    </row>
    <row r="103" spans="1:12" ht="13.35" customHeight="1" x14ac:dyDescent="0.2">
      <c r="A103" s="131"/>
      <c r="B103" s="90"/>
      <c r="C103" s="95"/>
      <c r="D103" s="15" t="s">
        <v>1082</v>
      </c>
      <c r="E103" s="4" t="s">
        <v>1083</v>
      </c>
      <c r="F103" s="4"/>
      <c r="G103" s="4" t="s">
        <v>820</v>
      </c>
      <c r="H103" s="60" t="s">
        <v>1084</v>
      </c>
      <c r="I103" s="64">
        <v>0</v>
      </c>
      <c r="J103" s="64">
        <v>0</v>
      </c>
      <c r="K103" s="64">
        <v>0</v>
      </c>
      <c r="L103" s="9"/>
    </row>
    <row r="104" spans="1:12" ht="13.35" customHeight="1" x14ac:dyDescent="0.2">
      <c r="A104" s="131"/>
      <c r="B104" s="90"/>
      <c r="C104" s="95"/>
      <c r="D104" s="95" t="s">
        <v>1082</v>
      </c>
      <c r="E104" s="15" t="s">
        <v>1085</v>
      </c>
      <c r="F104" s="4"/>
      <c r="G104" s="4"/>
      <c r="H104" s="19"/>
      <c r="I104" s="64">
        <v>0</v>
      </c>
      <c r="J104" s="64">
        <v>0</v>
      </c>
      <c r="K104" s="64">
        <v>0</v>
      </c>
      <c r="L104" s="9"/>
    </row>
    <row r="105" spans="1:12" ht="13.35" customHeight="1" x14ac:dyDescent="0.2">
      <c r="A105" s="131"/>
      <c r="B105" s="90"/>
      <c r="C105" s="95"/>
      <c r="D105" s="95"/>
      <c r="E105" s="4" t="s">
        <v>1086</v>
      </c>
      <c r="F105" s="4"/>
      <c r="G105" s="4"/>
      <c r="H105" s="62">
        <v>1640</v>
      </c>
      <c r="I105" s="64">
        <v>0</v>
      </c>
      <c r="J105" s="64">
        <v>0</v>
      </c>
      <c r="K105" s="64">
        <v>0</v>
      </c>
      <c r="L105" s="9"/>
    </row>
    <row r="106" spans="1:12" ht="13.35" customHeight="1" x14ac:dyDescent="0.2">
      <c r="A106" s="131"/>
      <c r="B106" s="90"/>
      <c r="C106" s="95"/>
      <c r="D106" s="95"/>
      <c r="E106" s="4" t="s">
        <v>1087</v>
      </c>
      <c r="F106" s="4"/>
      <c r="G106" s="4"/>
      <c r="H106" s="62">
        <v>16436</v>
      </c>
      <c r="I106" s="64">
        <v>0</v>
      </c>
      <c r="J106" s="64">
        <v>0</v>
      </c>
      <c r="K106" s="64">
        <v>0</v>
      </c>
      <c r="L106" s="9"/>
    </row>
    <row r="107" spans="1:12" ht="13.35" customHeight="1" x14ac:dyDescent="0.2">
      <c r="A107" s="131"/>
      <c r="B107" s="90"/>
      <c r="C107" s="95"/>
      <c r="D107" s="95"/>
      <c r="E107" s="4" t="s">
        <v>1088</v>
      </c>
      <c r="F107" s="4"/>
      <c r="G107" s="4"/>
      <c r="H107" s="62">
        <v>3648</v>
      </c>
      <c r="I107" s="64">
        <v>0</v>
      </c>
      <c r="J107" s="64">
        <v>0</v>
      </c>
      <c r="K107" s="64">
        <v>0</v>
      </c>
      <c r="L107" s="9"/>
    </row>
    <row r="108" spans="1:12" ht="13.35" customHeight="1" x14ac:dyDescent="0.2">
      <c r="A108" s="131"/>
      <c r="B108" s="90"/>
      <c r="C108" s="95"/>
      <c r="D108" s="95"/>
      <c r="E108" s="4" t="s">
        <v>934</v>
      </c>
      <c r="F108" s="4"/>
      <c r="G108" s="4"/>
      <c r="H108" s="62">
        <v>21724</v>
      </c>
      <c r="I108" s="64">
        <v>0</v>
      </c>
      <c r="J108" s="64">
        <v>0</v>
      </c>
      <c r="K108" s="64">
        <v>0</v>
      </c>
      <c r="L108" s="9"/>
    </row>
    <row r="109" spans="1:12" ht="13.35" customHeight="1" x14ac:dyDescent="0.2">
      <c r="A109" s="131"/>
      <c r="B109" s="90"/>
      <c r="C109" s="95"/>
      <c r="D109" s="95" t="s">
        <v>1082</v>
      </c>
      <c r="E109" s="15" t="s">
        <v>1089</v>
      </c>
      <c r="F109" s="4"/>
      <c r="G109" s="4"/>
      <c r="H109" s="19"/>
      <c r="I109" s="19"/>
      <c r="J109" s="19"/>
      <c r="K109" s="19"/>
      <c r="L109" s="9"/>
    </row>
    <row r="110" spans="1:12" ht="22.5" customHeight="1" x14ac:dyDescent="0.2">
      <c r="A110" s="131"/>
      <c r="B110" s="90"/>
      <c r="C110" s="95"/>
      <c r="D110" s="95"/>
      <c r="E110" s="4" t="s">
        <v>1090</v>
      </c>
      <c r="F110" s="4"/>
      <c r="G110" s="4" t="s">
        <v>820</v>
      </c>
      <c r="H110" s="60" t="s">
        <v>664</v>
      </c>
      <c r="I110" s="64">
        <v>0</v>
      </c>
      <c r="J110" s="64">
        <v>0</v>
      </c>
      <c r="K110" s="64">
        <v>0</v>
      </c>
      <c r="L110" s="9"/>
    </row>
    <row r="111" spans="1:12" ht="30.75" customHeight="1" x14ac:dyDescent="0.2">
      <c r="A111" s="131"/>
      <c r="B111" s="90"/>
      <c r="C111" s="95"/>
      <c r="D111" s="95"/>
      <c r="E111" s="4" t="s">
        <v>1091</v>
      </c>
      <c r="F111" s="4"/>
      <c r="G111" s="4" t="s">
        <v>820</v>
      </c>
      <c r="H111" s="60" t="s">
        <v>1092</v>
      </c>
      <c r="I111" s="64">
        <v>0</v>
      </c>
      <c r="J111" s="64">
        <v>0</v>
      </c>
      <c r="K111" s="64">
        <v>0</v>
      </c>
      <c r="L111" s="9"/>
    </row>
    <row r="112" spans="1:12" ht="30.75" customHeight="1" x14ac:dyDescent="0.2">
      <c r="A112" s="131"/>
      <c r="B112" s="90"/>
      <c r="C112" s="95"/>
      <c r="D112" s="95"/>
      <c r="E112" s="4" t="s">
        <v>1093</v>
      </c>
      <c r="F112" s="4"/>
      <c r="G112" s="4" t="s">
        <v>820</v>
      </c>
      <c r="H112" s="60" t="s">
        <v>1094</v>
      </c>
      <c r="I112" s="64">
        <v>0</v>
      </c>
      <c r="J112" s="64">
        <v>0</v>
      </c>
      <c r="K112" s="64">
        <v>0</v>
      </c>
      <c r="L112" s="9"/>
    </row>
    <row r="113" spans="1:12" ht="39.950000000000003" customHeight="1" x14ac:dyDescent="0.2">
      <c r="A113" s="131"/>
      <c r="B113" s="90"/>
      <c r="C113" s="95"/>
      <c r="D113" s="95"/>
      <c r="E113" s="4" t="s">
        <v>1095</v>
      </c>
      <c r="F113" s="4"/>
      <c r="G113" s="4" t="s">
        <v>820</v>
      </c>
      <c r="H113" s="60" t="s">
        <v>636</v>
      </c>
      <c r="I113" s="64">
        <v>0</v>
      </c>
      <c r="J113" s="64">
        <v>0</v>
      </c>
      <c r="K113" s="64">
        <v>0</v>
      </c>
      <c r="L113" s="9"/>
    </row>
    <row r="114" spans="1:12" ht="22.5" customHeight="1" x14ac:dyDescent="0.2">
      <c r="A114" s="131"/>
      <c r="B114" s="90"/>
      <c r="C114" s="95"/>
      <c r="D114" s="95"/>
      <c r="E114" s="4" t="s">
        <v>1096</v>
      </c>
      <c r="F114" s="4"/>
      <c r="G114" s="4" t="s">
        <v>820</v>
      </c>
      <c r="H114" s="60" t="s">
        <v>1097</v>
      </c>
      <c r="I114" s="64">
        <v>0</v>
      </c>
      <c r="J114" s="64">
        <v>0</v>
      </c>
      <c r="K114" s="64">
        <v>0</v>
      </c>
      <c r="L114" s="9"/>
    </row>
    <row r="115" spans="1:12" ht="13.35" customHeight="1" x14ac:dyDescent="0.2">
      <c r="A115" s="131"/>
      <c r="B115" s="90"/>
      <c r="C115" s="95"/>
      <c r="D115" s="95" t="s">
        <v>1098</v>
      </c>
      <c r="E115" s="15" t="s">
        <v>1085</v>
      </c>
      <c r="F115" s="4"/>
      <c r="G115" s="4"/>
      <c r="H115" s="19"/>
      <c r="I115" s="57"/>
      <c r="J115" s="57"/>
      <c r="K115" s="57"/>
      <c r="L115" s="9"/>
    </row>
    <row r="116" spans="1:12" ht="13.35" customHeight="1" x14ac:dyDescent="0.2">
      <c r="A116" s="131"/>
      <c r="B116" s="90"/>
      <c r="C116" s="95"/>
      <c r="D116" s="95"/>
      <c r="E116" s="4" t="s">
        <v>1099</v>
      </c>
      <c r="F116" s="4"/>
      <c r="G116" s="4" t="s">
        <v>16</v>
      </c>
      <c r="H116" s="62">
        <v>1701</v>
      </c>
      <c r="I116" s="65">
        <v>908</v>
      </c>
      <c r="J116" s="65">
        <v>486</v>
      </c>
      <c r="K116" s="62">
        <v>1600</v>
      </c>
      <c r="L116" s="9"/>
    </row>
    <row r="117" spans="1:12" ht="13.35" customHeight="1" x14ac:dyDescent="0.2">
      <c r="A117" s="131"/>
      <c r="B117" s="90"/>
      <c r="C117" s="95"/>
      <c r="D117" s="95"/>
      <c r="E117" s="4" t="s">
        <v>1100</v>
      </c>
      <c r="F117" s="4"/>
      <c r="G117" s="4" t="s">
        <v>16</v>
      </c>
      <c r="H117" s="62">
        <v>791</v>
      </c>
      <c r="I117" s="65">
        <v>501</v>
      </c>
      <c r="J117" s="65">
        <v>348</v>
      </c>
      <c r="K117" s="65">
        <v>510</v>
      </c>
      <c r="L117" s="9"/>
    </row>
    <row r="118" spans="1:12" ht="13.35" customHeight="1" x14ac:dyDescent="0.2">
      <c r="A118" s="131"/>
      <c r="B118" s="90"/>
      <c r="C118" s="95"/>
      <c r="D118" s="95"/>
      <c r="E118" s="4" t="s">
        <v>1101</v>
      </c>
      <c r="F118" s="4"/>
      <c r="G118" s="4" t="s">
        <v>16</v>
      </c>
      <c r="H118" s="62">
        <v>195</v>
      </c>
      <c r="I118" s="65">
        <v>157</v>
      </c>
      <c r="J118" s="65">
        <v>86</v>
      </c>
      <c r="K118" s="65">
        <v>217</v>
      </c>
      <c r="L118" s="9"/>
    </row>
    <row r="119" spans="1:12" ht="13.35" customHeight="1" x14ac:dyDescent="0.2">
      <c r="A119" s="131"/>
      <c r="B119" s="90"/>
      <c r="C119" s="95"/>
      <c r="D119" s="95"/>
      <c r="E119" s="4" t="s">
        <v>934</v>
      </c>
      <c r="F119" s="4"/>
      <c r="G119" s="4" t="s">
        <v>16</v>
      </c>
      <c r="H119" s="62">
        <v>2687</v>
      </c>
      <c r="I119" s="62">
        <v>1566</v>
      </c>
      <c r="J119" s="65">
        <v>920</v>
      </c>
      <c r="K119" s="62">
        <v>2327</v>
      </c>
      <c r="L119" s="9"/>
    </row>
    <row r="120" spans="1:12" ht="13.35" customHeight="1" x14ac:dyDescent="0.2">
      <c r="A120" s="131"/>
      <c r="B120" s="90"/>
      <c r="C120" s="95"/>
      <c r="D120" s="95"/>
      <c r="E120" s="4" t="s">
        <v>1089</v>
      </c>
      <c r="F120" s="4"/>
      <c r="G120" s="4" t="s">
        <v>16</v>
      </c>
      <c r="L120" s="9"/>
    </row>
    <row r="121" spans="1:12" ht="13.35" customHeight="1" x14ac:dyDescent="0.2">
      <c r="A121" s="131"/>
      <c r="B121" s="90"/>
      <c r="C121" s="95"/>
      <c r="D121" s="95"/>
      <c r="E121" s="4" t="s">
        <v>1025</v>
      </c>
      <c r="F121" s="4"/>
      <c r="G121" s="4" t="s">
        <v>16</v>
      </c>
      <c r="H121" s="62">
        <v>809</v>
      </c>
      <c r="I121" s="65">
        <v>422</v>
      </c>
      <c r="J121" s="65">
        <v>297</v>
      </c>
      <c r="K121" s="65">
        <v>525</v>
      </c>
      <c r="L121" s="9"/>
    </row>
    <row r="122" spans="1:12" ht="13.35" customHeight="1" x14ac:dyDescent="0.2">
      <c r="A122" s="131"/>
      <c r="B122" s="90"/>
      <c r="C122" s="95"/>
      <c r="D122" s="95"/>
      <c r="E122" s="4" t="s">
        <v>1026</v>
      </c>
      <c r="F122" s="4"/>
      <c r="G122" s="4" t="s">
        <v>16</v>
      </c>
      <c r="H122" s="62">
        <v>1878</v>
      </c>
      <c r="I122" s="62">
        <v>1144</v>
      </c>
      <c r="J122" s="65">
        <v>623</v>
      </c>
      <c r="K122" s="62">
        <v>1802</v>
      </c>
      <c r="L122" s="9"/>
    </row>
    <row r="123" spans="1:12" ht="13.35" customHeight="1" x14ac:dyDescent="0.2">
      <c r="A123" s="131"/>
      <c r="B123" s="90"/>
      <c r="C123" s="95"/>
      <c r="D123" s="95"/>
      <c r="E123" s="4" t="s">
        <v>934</v>
      </c>
      <c r="F123" s="4"/>
      <c r="G123" s="4" t="s">
        <v>16</v>
      </c>
      <c r="H123" s="62">
        <v>2687</v>
      </c>
      <c r="I123" s="62">
        <v>1566</v>
      </c>
      <c r="J123" s="65">
        <v>920</v>
      </c>
      <c r="K123" s="62">
        <v>2327</v>
      </c>
      <c r="L123" s="9"/>
    </row>
    <row r="124" spans="1:12" ht="13.35" customHeight="1" x14ac:dyDescent="0.2">
      <c r="A124" s="131"/>
      <c r="B124" s="90"/>
      <c r="C124" s="95"/>
      <c r="D124" s="95"/>
      <c r="E124" s="15" t="s">
        <v>1102</v>
      </c>
      <c r="F124" s="4"/>
      <c r="G124" s="4"/>
      <c r="H124" s="19"/>
      <c r="I124" s="57"/>
      <c r="J124" s="57"/>
      <c r="K124" s="57"/>
      <c r="L124" s="9"/>
    </row>
    <row r="125" spans="1:12" ht="13.35" customHeight="1" x14ac:dyDescent="0.2">
      <c r="A125" s="131"/>
      <c r="B125" s="90"/>
      <c r="C125" s="95"/>
      <c r="D125" s="95"/>
      <c r="E125" s="4" t="s">
        <v>1103</v>
      </c>
      <c r="F125" s="4"/>
      <c r="G125" s="4" t="s">
        <v>16</v>
      </c>
      <c r="H125" s="19"/>
      <c r="I125" s="65">
        <v>1</v>
      </c>
      <c r="J125" s="65">
        <v>3</v>
      </c>
      <c r="K125" s="65">
        <v>2</v>
      </c>
      <c r="L125" s="9"/>
    </row>
    <row r="126" spans="1:12" ht="13.35" customHeight="1" x14ac:dyDescent="0.2">
      <c r="A126" s="131"/>
      <c r="B126" s="90"/>
      <c r="C126" s="95"/>
      <c r="D126" s="95"/>
      <c r="E126" s="4" t="s">
        <v>1104</v>
      </c>
      <c r="F126" s="4"/>
      <c r="G126" s="4" t="s">
        <v>16</v>
      </c>
      <c r="H126" s="62">
        <v>43</v>
      </c>
      <c r="I126" s="65">
        <v>39</v>
      </c>
      <c r="J126" s="65">
        <v>23</v>
      </c>
      <c r="K126" s="65">
        <v>18</v>
      </c>
      <c r="L126" s="9"/>
    </row>
    <row r="127" spans="1:12" ht="13.35" customHeight="1" x14ac:dyDescent="0.2">
      <c r="A127" s="131"/>
      <c r="B127" s="90"/>
      <c r="C127" s="95"/>
      <c r="D127" s="95"/>
      <c r="E127" s="4" t="s">
        <v>1105</v>
      </c>
      <c r="F127" s="4"/>
      <c r="G127" s="4" t="s">
        <v>16</v>
      </c>
      <c r="H127" s="62">
        <v>279</v>
      </c>
      <c r="I127" s="65">
        <v>198</v>
      </c>
      <c r="J127" s="65">
        <v>120</v>
      </c>
      <c r="K127" s="65">
        <v>144</v>
      </c>
      <c r="L127" s="9"/>
    </row>
    <row r="128" spans="1:12" ht="13.35" customHeight="1" x14ac:dyDescent="0.2">
      <c r="A128" s="131"/>
      <c r="B128" s="90"/>
      <c r="C128" s="95"/>
      <c r="D128" s="95"/>
      <c r="E128" s="4" t="s">
        <v>1106</v>
      </c>
      <c r="F128" s="4"/>
      <c r="G128" s="4" t="s">
        <v>16</v>
      </c>
      <c r="H128" s="62">
        <v>628</v>
      </c>
      <c r="I128" s="65">
        <v>511</v>
      </c>
      <c r="J128" s="65">
        <v>270</v>
      </c>
      <c r="K128" s="65">
        <v>530</v>
      </c>
      <c r="L128" s="9"/>
    </row>
    <row r="129" spans="1:12" ht="13.35" customHeight="1" x14ac:dyDescent="0.2">
      <c r="A129" s="131"/>
      <c r="B129" s="90"/>
      <c r="C129" s="95"/>
      <c r="D129" s="95"/>
      <c r="E129" s="4" t="s">
        <v>1107</v>
      </c>
      <c r="F129" s="4"/>
      <c r="G129" s="4" t="s">
        <v>16</v>
      </c>
      <c r="H129" s="62">
        <v>1572</v>
      </c>
      <c r="I129" s="65">
        <v>766</v>
      </c>
      <c r="J129" s="65">
        <v>455</v>
      </c>
      <c r="K129" s="62">
        <v>1030</v>
      </c>
      <c r="L129" s="9"/>
    </row>
    <row r="130" spans="1:12" ht="13.35" customHeight="1" x14ac:dyDescent="0.2">
      <c r="A130" s="131"/>
      <c r="B130" s="90"/>
      <c r="C130" s="95"/>
      <c r="D130" s="95"/>
      <c r="E130" s="4" t="s">
        <v>1108</v>
      </c>
      <c r="F130" s="4"/>
      <c r="G130" s="4" t="s">
        <v>16</v>
      </c>
      <c r="H130" s="62">
        <v>165</v>
      </c>
      <c r="I130" s="65">
        <v>51</v>
      </c>
      <c r="J130" s="65">
        <v>49</v>
      </c>
      <c r="K130" s="65">
        <v>603</v>
      </c>
      <c r="L130" s="9"/>
    </row>
    <row r="131" spans="1:12" ht="13.35" customHeight="1" x14ac:dyDescent="0.2">
      <c r="A131" s="131"/>
      <c r="B131" s="90"/>
      <c r="C131" s="95"/>
      <c r="D131" s="95"/>
      <c r="E131" s="4" t="s">
        <v>934</v>
      </c>
      <c r="F131" s="4"/>
      <c r="G131" s="4" t="s">
        <v>16</v>
      </c>
      <c r="H131" s="62">
        <v>2687</v>
      </c>
      <c r="I131" s="62">
        <v>1566</v>
      </c>
      <c r="J131" s="65">
        <v>920</v>
      </c>
      <c r="K131" s="62">
        <v>2327</v>
      </c>
      <c r="L131" s="9"/>
    </row>
    <row r="132" spans="1:12" ht="13.35" customHeight="1" x14ac:dyDescent="0.2">
      <c r="A132" s="131"/>
      <c r="B132" s="90"/>
      <c r="C132" s="95"/>
      <c r="D132" s="95"/>
      <c r="E132" s="94" t="s">
        <v>1109</v>
      </c>
      <c r="F132" s="4"/>
      <c r="G132" s="4" t="s">
        <v>820</v>
      </c>
      <c r="H132" s="66" t="s">
        <v>1110</v>
      </c>
      <c r="I132" s="66" t="s">
        <v>1111</v>
      </c>
      <c r="J132" s="66" t="s">
        <v>1112</v>
      </c>
      <c r="K132" s="66" t="s">
        <v>1113</v>
      </c>
      <c r="L132" s="9"/>
    </row>
    <row r="133" spans="1:12" ht="13.35" customHeight="1" x14ac:dyDescent="0.2">
      <c r="A133" s="131"/>
      <c r="B133" s="90"/>
      <c r="C133" s="95"/>
      <c r="D133" s="95"/>
      <c r="E133" s="94"/>
      <c r="F133" s="4"/>
      <c r="G133" s="4" t="s">
        <v>1114</v>
      </c>
      <c r="H133" s="62">
        <v>689</v>
      </c>
      <c r="I133" s="65">
        <v>439</v>
      </c>
      <c r="J133" s="65">
        <v>596</v>
      </c>
      <c r="K133" s="62">
        <v>1173</v>
      </c>
      <c r="L133" s="9"/>
    </row>
    <row r="134" spans="1:12" ht="35.85" customHeight="1" x14ac:dyDescent="0.2">
      <c r="A134" s="93" t="s">
        <v>1115</v>
      </c>
      <c r="B134" s="93"/>
      <c r="C134" s="93"/>
      <c r="D134" s="93"/>
      <c r="E134" s="93"/>
      <c r="F134" s="93"/>
      <c r="G134" s="93"/>
      <c r="H134" s="93"/>
      <c r="I134" s="93"/>
      <c r="J134" s="93"/>
      <c r="K134" s="93"/>
    </row>
  </sheetData>
  <mergeCells count="36">
    <mergeCell ref="D3:D21"/>
    <mergeCell ref="C2:C45"/>
    <mergeCell ref="D22:D33"/>
    <mergeCell ref="E30:E33"/>
    <mergeCell ref="E34:E40"/>
    <mergeCell ref="D34:D45"/>
    <mergeCell ref="E41:E45"/>
    <mergeCell ref="D82:D85"/>
    <mergeCell ref="F46:F47"/>
    <mergeCell ref="D46:D50"/>
    <mergeCell ref="C46:C67"/>
    <mergeCell ref="D51:D55"/>
    <mergeCell ref="F53:F55"/>
    <mergeCell ref="F51:F52"/>
    <mergeCell ref="F48:F50"/>
    <mergeCell ref="F62:F67"/>
    <mergeCell ref="F56:F61"/>
    <mergeCell ref="D59:D61"/>
    <mergeCell ref="D56:D58"/>
    <mergeCell ref="D62:D64"/>
    <mergeCell ref="A134:K134"/>
    <mergeCell ref="E132:E133"/>
    <mergeCell ref="F88:F102"/>
    <mergeCell ref="D88:D102"/>
    <mergeCell ref="D104:D108"/>
    <mergeCell ref="C88:C133"/>
    <mergeCell ref="D109:D114"/>
    <mergeCell ref="D115:D133"/>
    <mergeCell ref="A2:A133"/>
    <mergeCell ref="B2:B133"/>
    <mergeCell ref="D65:D67"/>
    <mergeCell ref="D68:D72"/>
    <mergeCell ref="C68:C72"/>
    <mergeCell ref="D73:D78"/>
    <mergeCell ref="C73:C87"/>
    <mergeCell ref="D79:D81"/>
  </mergeCells>
  <pageMargins left="0.75" right="0.75" top="1" bottom="1" header="0.5" footer="0.5"/>
  <pageSetup paperSize="9" orientation="portrait" r:id="rId1"/>
  <headerFooter>
    <oddHeader>&amp;R&amp;"Arial"&amp;8&amp;K000000[OFFICIAL]&amp;1#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0"/>
  <sheetViews>
    <sheetView showRuler="0" workbookViewId="0">
      <selection activeCell="D2" sqref="D2:D18"/>
    </sheetView>
  </sheetViews>
  <sheetFormatPr defaultColWidth="13.140625" defaultRowHeight="12.75" x14ac:dyDescent="0.2"/>
  <cols>
    <col min="1" max="1" width="7.85546875" customWidth="1"/>
    <col min="2" max="2" width="8.42578125" customWidth="1"/>
    <col min="3" max="3" width="16.7109375" customWidth="1"/>
    <col min="4" max="4" width="19.140625" customWidth="1"/>
    <col min="5" max="5" width="46.42578125" customWidth="1"/>
    <col min="6" max="6" width="42.140625" customWidth="1"/>
    <col min="7" max="7" width="22.5703125" customWidth="1"/>
    <col min="8" max="8" width="41.28515625" customWidth="1"/>
  </cols>
  <sheetData>
    <row r="1" spans="1:9" ht="22.5" customHeight="1" x14ac:dyDescent="0.2">
      <c r="A1" s="12" t="s">
        <v>0</v>
      </c>
      <c r="B1" s="11" t="s">
        <v>1</v>
      </c>
      <c r="C1" s="11" t="s">
        <v>551</v>
      </c>
      <c r="D1" s="11"/>
      <c r="E1" s="11" t="s">
        <v>3</v>
      </c>
      <c r="F1" s="11" t="s">
        <v>196</v>
      </c>
      <c r="G1" s="11" t="s">
        <v>5</v>
      </c>
      <c r="H1" s="37" t="s">
        <v>883</v>
      </c>
    </row>
    <row r="2" spans="1:9" ht="13.35" customHeight="1" x14ac:dyDescent="0.2">
      <c r="A2" s="131"/>
      <c r="B2" s="90" t="s">
        <v>1116</v>
      </c>
      <c r="C2" s="95" t="s">
        <v>1117</v>
      </c>
      <c r="D2" s="95" t="s">
        <v>1118</v>
      </c>
      <c r="E2" s="4" t="s">
        <v>1119</v>
      </c>
      <c r="F2" s="4"/>
      <c r="G2" s="4" t="s">
        <v>255</v>
      </c>
      <c r="H2" s="61">
        <v>0</v>
      </c>
      <c r="I2" s="33"/>
    </row>
    <row r="3" spans="1:9" ht="13.35" customHeight="1" x14ac:dyDescent="0.2">
      <c r="A3" s="131"/>
      <c r="B3" s="90"/>
      <c r="C3" s="95"/>
      <c r="D3" s="95"/>
      <c r="E3" s="4" t="s">
        <v>1120</v>
      </c>
      <c r="F3" s="4"/>
      <c r="G3" s="4" t="s">
        <v>255</v>
      </c>
      <c r="H3" s="61">
        <v>0.08</v>
      </c>
      <c r="I3" s="33"/>
    </row>
    <row r="4" spans="1:9" ht="13.35" customHeight="1" x14ac:dyDescent="0.2">
      <c r="A4" s="131"/>
      <c r="B4" s="90"/>
      <c r="C4" s="95"/>
      <c r="D4" s="95"/>
      <c r="E4" s="4" t="s">
        <v>1121</v>
      </c>
      <c r="F4" s="4"/>
      <c r="G4" s="4" t="s">
        <v>255</v>
      </c>
      <c r="H4" s="61">
        <v>0.92</v>
      </c>
      <c r="I4" s="33"/>
    </row>
    <row r="5" spans="1:9" ht="13.35" customHeight="1" x14ac:dyDescent="0.2">
      <c r="A5" s="131"/>
      <c r="B5" s="90"/>
      <c r="C5" s="95"/>
      <c r="D5" s="95"/>
      <c r="E5" s="4" t="s">
        <v>1122</v>
      </c>
      <c r="F5" s="4"/>
      <c r="G5" s="4" t="s">
        <v>255</v>
      </c>
      <c r="H5" s="61">
        <v>0.5</v>
      </c>
      <c r="I5" s="33"/>
    </row>
    <row r="6" spans="1:9" ht="13.35" customHeight="1" x14ac:dyDescent="0.2">
      <c r="A6" s="131"/>
      <c r="B6" s="90"/>
      <c r="C6" s="95"/>
      <c r="D6" s="95"/>
      <c r="E6" s="4" t="s">
        <v>1123</v>
      </c>
      <c r="F6" s="4"/>
      <c r="G6" s="4" t="s">
        <v>255</v>
      </c>
      <c r="H6" s="61">
        <v>0.5</v>
      </c>
      <c r="I6" s="33"/>
    </row>
    <row r="7" spans="1:9" ht="13.35" customHeight="1" x14ac:dyDescent="0.2">
      <c r="A7" s="131"/>
      <c r="B7" s="90"/>
      <c r="C7" s="95"/>
      <c r="D7" s="95"/>
      <c r="E7" s="4" t="s">
        <v>1124</v>
      </c>
      <c r="F7" s="4"/>
      <c r="G7" s="4" t="s">
        <v>560</v>
      </c>
      <c r="H7" s="42">
        <v>0</v>
      </c>
      <c r="I7" s="33"/>
    </row>
    <row r="8" spans="1:9" ht="13.35" customHeight="1" x14ac:dyDescent="0.2">
      <c r="A8" s="131"/>
      <c r="B8" s="90"/>
      <c r="C8" s="95"/>
      <c r="D8" s="95"/>
      <c r="E8" s="4" t="s">
        <v>1125</v>
      </c>
      <c r="F8" s="4"/>
      <c r="G8" s="4" t="s">
        <v>560</v>
      </c>
      <c r="H8" s="42">
        <v>1</v>
      </c>
      <c r="I8" s="33"/>
    </row>
    <row r="9" spans="1:9" ht="13.35" customHeight="1" x14ac:dyDescent="0.2">
      <c r="A9" s="131"/>
      <c r="B9" s="90"/>
      <c r="C9" s="95"/>
      <c r="D9" s="95"/>
      <c r="E9" s="4" t="s">
        <v>1126</v>
      </c>
      <c r="F9" s="4"/>
      <c r="G9" s="4" t="s">
        <v>560</v>
      </c>
      <c r="H9" s="42">
        <v>11</v>
      </c>
      <c r="I9" s="33"/>
    </row>
    <row r="10" spans="1:9" ht="13.35" customHeight="1" x14ac:dyDescent="0.2">
      <c r="A10" s="131"/>
      <c r="B10" s="90"/>
      <c r="C10" s="95"/>
      <c r="D10" s="95"/>
      <c r="E10" s="4" t="s">
        <v>1127</v>
      </c>
      <c r="F10" s="4"/>
      <c r="G10" s="4" t="s">
        <v>560</v>
      </c>
      <c r="H10" s="42">
        <v>6</v>
      </c>
      <c r="I10" s="33"/>
    </row>
    <row r="11" spans="1:9" ht="13.35" customHeight="1" x14ac:dyDescent="0.2">
      <c r="A11" s="131"/>
      <c r="B11" s="90"/>
      <c r="C11" s="95"/>
      <c r="D11" s="95"/>
      <c r="E11" s="4" t="s">
        <v>1128</v>
      </c>
      <c r="F11" s="4"/>
      <c r="G11" s="4" t="s">
        <v>560</v>
      </c>
      <c r="H11" s="42">
        <v>6</v>
      </c>
      <c r="I11" s="33"/>
    </row>
    <row r="12" spans="1:9" ht="13.35" customHeight="1" x14ac:dyDescent="0.2">
      <c r="A12" s="131"/>
      <c r="B12" s="90"/>
      <c r="C12" s="95"/>
      <c r="D12" s="95"/>
      <c r="E12" s="19" t="s">
        <v>1129</v>
      </c>
      <c r="F12" s="4"/>
      <c r="G12" s="4" t="s">
        <v>16</v>
      </c>
      <c r="H12" s="63">
        <v>2</v>
      </c>
      <c r="I12" s="33"/>
    </row>
    <row r="13" spans="1:9" ht="13.35" customHeight="1" x14ac:dyDescent="0.2">
      <c r="A13" s="131"/>
      <c r="B13" s="90"/>
      <c r="C13" s="95"/>
      <c r="D13" s="95"/>
      <c r="E13" s="19" t="s">
        <v>1130</v>
      </c>
      <c r="F13" s="4"/>
      <c r="G13" s="4" t="s">
        <v>16</v>
      </c>
      <c r="H13" s="63">
        <v>7</v>
      </c>
      <c r="I13" s="33"/>
    </row>
    <row r="14" spans="1:9" ht="13.35" customHeight="1" x14ac:dyDescent="0.2">
      <c r="A14" s="131"/>
      <c r="B14" s="90"/>
      <c r="C14" s="95"/>
      <c r="D14" s="95"/>
      <c r="E14" s="19" t="s">
        <v>1131</v>
      </c>
      <c r="F14" s="4"/>
      <c r="G14" s="4" t="s">
        <v>16</v>
      </c>
      <c r="H14" s="63">
        <v>3</v>
      </c>
      <c r="I14" s="33"/>
    </row>
    <row r="15" spans="1:9" ht="13.35" customHeight="1" x14ac:dyDescent="0.2">
      <c r="A15" s="131"/>
      <c r="B15" s="90"/>
      <c r="C15" s="95"/>
      <c r="D15" s="95"/>
      <c r="E15" s="19" t="s">
        <v>1132</v>
      </c>
      <c r="F15" s="4"/>
      <c r="G15" s="4" t="s">
        <v>16</v>
      </c>
      <c r="H15" s="63">
        <v>6</v>
      </c>
      <c r="I15" s="33"/>
    </row>
    <row r="16" spans="1:9" ht="13.35" customHeight="1" x14ac:dyDescent="0.2">
      <c r="A16" s="131"/>
      <c r="B16" s="90"/>
      <c r="C16" s="95"/>
      <c r="D16" s="95"/>
      <c r="E16" s="19" t="s">
        <v>1133</v>
      </c>
      <c r="F16" s="4"/>
      <c r="G16" s="4" t="s">
        <v>16</v>
      </c>
      <c r="H16" s="63">
        <v>12</v>
      </c>
      <c r="I16" s="33"/>
    </row>
    <row r="17" spans="1:9" ht="13.35" customHeight="1" x14ac:dyDescent="0.2">
      <c r="A17" s="131"/>
      <c r="B17" s="90"/>
      <c r="C17" s="95"/>
      <c r="D17" s="95"/>
      <c r="E17" s="19" t="s">
        <v>1134</v>
      </c>
      <c r="F17" s="4"/>
      <c r="G17" s="4" t="s">
        <v>1135</v>
      </c>
      <c r="H17" s="59">
        <v>4.54</v>
      </c>
      <c r="I17" s="33"/>
    </row>
    <row r="18" spans="1:9" ht="13.35" customHeight="1" x14ac:dyDescent="0.2">
      <c r="A18" s="131"/>
      <c r="B18" s="90"/>
      <c r="C18" s="95"/>
      <c r="D18" s="95"/>
      <c r="E18" s="29" t="s">
        <v>1136</v>
      </c>
      <c r="F18" s="67"/>
      <c r="G18" s="29" t="s">
        <v>560</v>
      </c>
      <c r="H18" s="68">
        <v>59</v>
      </c>
      <c r="I18" s="33"/>
    </row>
    <row r="19" spans="1:9" ht="39.950000000000003" customHeight="1" x14ac:dyDescent="0.2">
      <c r="A19" s="131"/>
      <c r="B19" s="90"/>
      <c r="C19" s="95"/>
      <c r="D19" s="15" t="s">
        <v>1137</v>
      </c>
      <c r="E19" s="4" t="s">
        <v>1138</v>
      </c>
      <c r="F19" s="4"/>
      <c r="G19" s="4" t="s">
        <v>526</v>
      </c>
      <c r="H19" s="44" t="s">
        <v>1139</v>
      </c>
      <c r="I19" s="33"/>
    </row>
    <row r="20" spans="1:9" ht="39.950000000000003" customHeight="1" x14ac:dyDescent="0.2">
      <c r="A20" s="131"/>
      <c r="B20" s="90"/>
      <c r="C20" s="95"/>
      <c r="D20" s="15" t="s">
        <v>1140</v>
      </c>
      <c r="E20" s="4" t="s">
        <v>1141</v>
      </c>
      <c r="F20" s="4"/>
      <c r="G20" s="4" t="s">
        <v>1142</v>
      </c>
      <c r="H20" s="44" t="s">
        <v>1143</v>
      </c>
      <c r="I20" s="33"/>
    </row>
    <row r="21" spans="1:9" ht="15" customHeight="1" x14ac:dyDescent="0.2">
      <c r="A21" s="52"/>
      <c r="B21" s="52"/>
      <c r="C21" s="52"/>
      <c r="D21" s="52"/>
      <c r="E21" s="52"/>
      <c r="F21" s="52"/>
      <c r="G21" s="52"/>
      <c r="H21" s="52"/>
    </row>
    <row r="22" spans="1:9" ht="15" customHeight="1" x14ac:dyDescent="0.2"/>
    <row r="23" spans="1:9" ht="15" customHeight="1" x14ac:dyDescent="0.2"/>
    <row r="24" spans="1:9" ht="15" customHeight="1" x14ac:dyDescent="0.2"/>
    <row r="25" spans="1:9" ht="15" customHeight="1" x14ac:dyDescent="0.2"/>
    <row r="26" spans="1:9" ht="15" customHeight="1" x14ac:dyDescent="0.2"/>
    <row r="27" spans="1:9" ht="15" customHeight="1" x14ac:dyDescent="0.2"/>
    <row r="28" spans="1:9" ht="15" customHeight="1" x14ac:dyDescent="0.2"/>
    <row r="29" spans="1:9" ht="15" customHeight="1" x14ac:dyDescent="0.2"/>
    <row r="30" spans="1:9" ht="15" customHeight="1" x14ac:dyDescent="0.2"/>
    <row r="31" spans="1:9" ht="15" customHeight="1" x14ac:dyDescent="0.2"/>
    <row r="32" spans="1:9"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4">
    <mergeCell ref="C2:C20"/>
    <mergeCell ref="D2:D18"/>
    <mergeCell ref="A2:A20"/>
    <mergeCell ref="B2:B20"/>
  </mergeCells>
  <pageMargins left="0.75" right="0.75" top="1" bottom="1" header="0.5" footer="0.5"/>
  <pageSetup paperSize="9" orientation="portrait" r:id="rId1"/>
  <headerFooter>
    <oddHeader>&amp;R&amp;"Arial"&amp;8&amp;K000000[OFFICIAL]&amp;1#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50"/>
  <sheetViews>
    <sheetView showRuler="0" workbookViewId="0">
      <selection activeCell="E8" sqref="E8"/>
    </sheetView>
  </sheetViews>
  <sheetFormatPr defaultColWidth="13.140625" defaultRowHeight="12.75" x14ac:dyDescent="0.2"/>
  <cols>
    <col min="1" max="1" width="7.85546875" customWidth="1"/>
    <col min="2" max="2" width="8.42578125" customWidth="1"/>
    <col min="3" max="3" width="13.140625" customWidth="1"/>
    <col min="4" max="4" width="16.7109375" customWidth="1"/>
    <col min="5" max="5" width="32.140625" customWidth="1"/>
    <col min="6" max="6" width="16.42578125" customWidth="1"/>
    <col min="7" max="7" width="35" customWidth="1"/>
    <col min="8" max="9" width="20" customWidth="1"/>
  </cols>
  <sheetData>
    <row r="1" spans="1:10" ht="22.5" customHeight="1" x14ac:dyDescent="0.2">
      <c r="A1" s="1" t="s">
        <v>0</v>
      </c>
      <c r="B1" s="1" t="s">
        <v>1</v>
      </c>
      <c r="C1" s="1" t="s">
        <v>551</v>
      </c>
      <c r="D1" s="1"/>
      <c r="E1" s="1" t="s">
        <v>3</v>
      </c>
      <c r="F1" s="1" t="s">
        <v>196</v>
      </c>
      <c r="G1" s="1" t="s">
        <v>552</v>
      </c>
      <c r="H1" s="1" t="s">
        <v>5</v>
      </c>
      <c r="I1" s="51" t="s">
        <v>883</v>
      </c>
    </row>
    <row r="2" spans="1:10" ht="13.35" customHeight="1" x14ac:dyDescent="0.2">
      <c r="A2" s="131"/>
      <c r="B2" s="90" t="s">
        <v>1144</v>
      </c>
      <c r="C2" s="95" t="s">
        <v>1145</v>
      </c>
      <c r="D2" s="95"/>
      <c r="E2" s="5" t="s">
        <v>1146</v>
      </c>
      <c r="F2" s="19"/>
      <c r="G2" s="94" t="s">
        <v>1147</v>
      </c>
      <c r="H2" s="4" t="s">
        <v>1148</v>
      </c>
      <c r="I2" s="40" t="s">
        <v>49</v>
      </c>
      <c r="J2" s="9"/>
    </row>
    <row r="3" spans="1:10" ht="13.35" customHeight="1" x14ac:dyDescent="0.2">
      <c r="A3" s="131"/>
      <c r="B3" s="90"/>
      <c r="C3" s="95"/>
      <c r="D3" s="95"/>
      <c r="E3" s="69" t="s">
        <v>1149</v>
      </c>
      <c r="F3" s="70"/>
      <c r="G3" s="94"/>
      <c r="H3" s="54" t="s">
        <v>1148</v>
      </c>
      <c r="I3" s="40" t="s">
        <v>49</v>
      </c>
      <c r="J3" s="9"/>
    </row>
    <row r="4" spans="1:10" ht="13.35" customHeight="1" x14ac:dyDescent="0.2">
      <c r="A4" s="131"/>
      <c r="B4" s="90"/>
      <c r="C4" s="95"/>
      <c r="D4" s="95"/>
      <c r="E4" s="69" t="s">
        <v>1150</v>
      </c>
      <c r="F4" s="70"/>
      <c r="G4" s="94"/>
      <c r="H4" s="54" t="s">
        <v>1148</v>
      </c>
      <c r="I4" s="40" t="s">
        <v>49</v>
      </c>
      <c r="J4" s="9"/>
    </row>
    <row r="5" spans="1:10" ht="13.35" customHeight="1" x14ac:dyDescent="0.2">
      <c r="A5" s="131"/>
      <c r="B5" s="90"/>
      <c r="C5" s="95"/>
      <c r="D5" s="95"/>
      <c r="E5" s="54" t="s">
        <v>1151</v>
      </c>
      <c r="F5" s="70"/>
      <c r="G5" s="94"/>
      <c r="H5" s="54" t="s">
        <v>1148</v>
      </c>
      <c r="I5" s="40" t="s">
        <v>49</v>
      </c>
      <c r="J5" s="9"/>
    </row>
    <row r="6" spans="1:10" ht="13.35" customHeight="1" x14ac:dyDescent="0.2">
      <c r="A6" s="131"/>
      <c r="B6" s="90"/>
      <c r="C6" s="95"/>
      <c r="D6" s="95"/>
      <c r="E6" s="29" t="s">
        <v>1152</v>
      </c>
      <c r="F6" s="70"/>
      <c r="G6" s="94"/>
      <c r="H6" s="29" t="s">
        <v>1148</v>
      </c>
      <c r="I6" s="40" t="s">
        <v>49</v>
      </c>
      <c r="J6" s="9"/>
    </row>
    <row r="7" spans="1:10" ht="13.35" customHeight="1" x14ac:dyDescent="0.2">
      <c r="A7" s="131"/>
      <c r="B7" s="90"/>
      <c r="C7" s="95"/>
      <c r="D7" s="95"/>
      <c r="E7" s="54" t="s">
        <v>1153</v>
      </c>
      <c r="F7" s="70"/>
      <c r="G7" s="94"/>
      <c r="H7" s="54" t="s">
        <v>1148</v>
      </c>
      <c r="I7" s="40" t="s">
        <v>49</v>
      </c>
      <c r="J7" s="9"/>
    </row>
    <row r="8" spans="1:10" ht="13.35" customHeight="1" x14ac:dyDescent="0.2">
      <c r="A8" s="131"/>
      <c r="B8" s="90"/>
      <c r="C8" s="95"/>
      <c r="D8" s="95"/>
      <c r="E8" s="54" t="s">
        <v>1154</v>
      </c>
      <c r="F8" s="70"/>
      <c r="G8" s="94"/>
      <c r="H8" s="54" t="s">
        <v>1148</v>
      </c>
      <c r="I8" s="40" t="s">
        <v>49</v>
      </c>
      <c r="J8" s="9"/>
    </row>
    <row r="9" spans="1:10" ht="13.35" customHeight="1" x14ac:dyDescent="0.2">
      <c r="A9" s="131"/>
      <c r="B9" s="90"/>
      <c r="C9" s="95"/>
      <c r="D9" s="95"/>
      <c r="E9" s="54" t="s">
        <v>1155</v>
      </c>
      <c r="F9" s="70"/>
      <c r="G9" s="94"/>
      <c r="H9" s="54" t="s">
        <v>1148</v>
      </c>
      <c r="I9" s="40" t="s">
        <v>49</v>
      </c>
      <c r="J9" s="9"/>
    </row>
    <row r="10" spans="1:10" ht="13.35" customHeight="1" x14ac:dyDescent="0.2">
      <c r="A10" s="131"/>
      <c r="B10" s="90"/>
      <c r="C10" s="95"/>
      <c r="D10" s="95"/>
      <c r="E10" s="54" t="s">
        <v>1156</v>
      </c>
      <c r="F10" s="70"/>
      <c r="G10" s="94"/>
      <c r="H10" s="54" t="s">
        <v>1148</v>
      </c>
      <c r="I10" s="40" t="s">
        <v>49</v>
      </c>
      <c r="J10" s="9"/>
    </row>
    <row r="11" spans="1:10" ht="35.85" customHeight="1" x14ac:dyDescent="0.2">
      <c r="A11" s="131"/>
      <c r="B11" s="90"/>
      <c r="C11" s="95" t="s">
        <v>1157</v>
      </c>
      <c r="D11" s="95" t="s">
        <v>1158</v>
      </c>
      <c r="E11" s="4" t="s">
        <v>1159</v>
      </c>
      <c r="F11" s="19"/>
      <c r="G11" s="94" t="s">
        <v>1160</v>
      </c>
      <c r="H11" s="4" t="s">
        <v>1161</v>
      </c>
      <c r="I11" s="40" t="s">
        <v>49</v>
      </c>
      <c r="J11" s="9"/>
    </row>
    <row r="12" spans="1:10" ht="13.35" customHeight="1" x14ac:dyDescent="0.2">
      <c r="A12" s="131"/>
      <c r="B12" s="90"/>
      <c r="C12" s="95"/>
      <c r="D12" s="95"/>
      <c r="E12" s="4" t="s">
        <v>1162</v>
      </c>
      <c r="F12" s="19"/>
      <c r="G12" s="94"/>
      <c r="H12" s="4" t="s">
        <v>1161</v>
      </c>
      <c r="I12" s="40" t="s">
        <v>49</v>
      </c>
      <c r="J12" s="9"/>
    </row>
    <row r="13" spans="1:10" ht="13.35" customHeight="1" x14ac:dyDescent="0.2">
      <c r="A13" s="131"/>
      <c r="B13" s="90"/>
      <c r="C13" s="95"/>
      <c r="D13" s="95"/>
      <c r="E13" s="4" t="s">
        <v>1163</v>
      </c>
      <c r="F13" s="19"/>
      <c r="G13" s="94"/>
      <c r="H13" s="4" t="s">
        <v>1161</v>
      </c>
      <c r="I13" s="40" t="s">
        <v>49</v>
      </c>
      <c r="J13" s="9"/>
    </row>
    <row r="14" spans="1:10" ht="13.35" customHeight="1" x14ac:dyDescent="0.2">
      <c r="A14" s="131"/>
      <c r="B14" s="90"/>
      <c r="C14" s="95"/>
      <c r="D14" s="95"/>
      <c r="E14" s="4" t="s">
        <v>1164</v>
      </c>
      <c r="F14" s="19"/>
      <c r="G14" s="94"/>
      <c r="H14" s="4" t="s">
        <v>1161</v>
      </c>
      <c r="I14" s="40" t="s">
        <v>49</v>
      </c>
      <c r="J14" s="9"/>
    </row>
    <row r="15" spans="1:10" ht="35.85" customHeight="1" x14ac:dyDescent="0.2">
      <c r="A15" s="131"/>
      <c r="B15" s="90"/>
      <c r="C15" s="95" t="s">
        <v>1157</v>
      </c>
      <c r="D15" s="95" t="s">
        <v>1165</v>
      </c>
      <c r="E15" s="4" t="s">
        <v>1159</v>
      </c>
      <c r="F15" s="19"/>
      <c r="G15" s="94" t="s">
        <v>1160</v>
      </c>
      <c r="H15" s="4" t="s">
        <v>1161</v>
      </c>
      <c r="I15" s="40" t="s">
        <v>49</v>
      </c>
      <c r="J15" s="9"/>
    </row>
    <row r="16" spans="1:10" ht="13.35" customHeight="1" x14ac:dyDescent="0.2">
      <c r="A16" s="131"/>
      <c r="B16" s="90"/>
      <c r="C16" s="95"/>
      <c r="D16" s="95"/>
      <c r="E16" s="4" t="s">
        <v>1162</v>
      </c>
      <c r="F16" s="19"/>
      <c r="G16" s="94"/>
      <c r="H16" s="4" t="s">
        <v>1161</v>
      </c>
      <c r="I16" s="40" t="s">
        <v>49</v>
      </c>
      <c r="J16" s="9"/>
    </row>
    <row r="17" spans="1:10" ht="13.35" customHeight="1" x14ac:dyDescent="0.2">
      <c r="A17" s="131"/>
      <c r="B17" s="90"/>
      <c r="C17" s="95"/>
      <c r="D17" s="95"/>
      <c r="E17" s="4" t="s">
        <v>1163</v>
      </c>
      <c r="F17" s="19"/>
      <c r="G17" s="94"/>
      <c r="H17" s="4" t="s">
        <v>1161</v>
      </c>
      <c r="I17" s="40" t="s">
        <v>49</v>
      </c>
      <c r="J17" s="9"/>
    </row>
    <row r="18" spans="1:10" ht="13.35" customHeight="1" x14ac:dyDescent="0.2">
      <c r="A18" s="131"/>
      <c r="B18" s="90"/>
      <c r="C18" s="95"/>
      <c r="D18" s="95"/>
      <c r="E18" s="4" t="s">
        <v>1164</v>
      </c>
      <c r="F18" s="19"/>
      <c r="G18" s="94"/>
      <c r="H18" s="4" t="s">
        <v>1161</v>
      </c>
      <c r="I18" s="40" t="s">
        <v>49</v>
      </c>
      <c r="J18" s="9"/>
    </row>
    <row r="19" spans="1:10" ht="15" customHeight="1" x14ac:dyDescent="0.2">
      <c r="A19" s="34"/>
      <c r="B19" s="34"/>
      <c r="C19" s="34"/>
      <c r="D19" s="34"/>
      <c r="E19" s="34"/>
      <c r="F19" s="34"/>
      <c r="G19" s="34"/>
      <c r="H19" s="34"/>
      <c r="I19" s="34"/>
    </row>
    <row r="20" spans="1:10" ht="15" customHeight="1" x14ac:dyDescent="0.2"/>
    <row r="21" spans="1:10" ht="15" customHeight="1" x14ac:dyDescent="0.2"/>
    <row r="22" spans="1:10" ht="15" customHeight="1" x14ac:dyDescent="0.2"/>
    <row r="23" spans="1:10" ht="15" customHeight="1" x14ac:dyDescent="0.2"/>
    <row r="24" spans="1:10" ht="15" customHeight="1" x14ac:dyDescent="0.2"/>
    <row r="25" spans="1:10" ht="15" customHeight="1" x14ac:dyDescent="0.2"/>
    <row r="26" spans="1:10" ht="15" customHeight="1" x14ac:dyDescent="0.2"/>
    <row r="27" spans="1:10" ht="15" customHeight="1" x14ac:dyDescent="0.2"/>
    <row r="28" spans="1:10" ht="15" customHeight="1" x14ac:dyDescent="0.2"/>
    <row r="29" spans="1:10" ht="15" customHeight="1" x14ac:dyDescent="0.2"/>
    <row r="30" spans="1:10" ht="15" customHeight="1" x14ac:dyDescent="0.2"/>
    <row r="31" spans="1:10" ht="15" customHeight="1" x14ac:dyDescent="0.2"/>
    <row r="32" spans="1:10"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1">
    <mergeCell ref="G2:G10"/>
    <mergeCell ref="G15:G18"/>
    <mergeCell ref="G11:G14"/>
    <mergeCell ref="D11:D14"/>
    <mergeCell ref="C11:C14"/>
    <mergeCell ref="B2:B18"/>
    <mergeCell ref="A2:A18"/>
    <mergeCell ref="D15:D18"/>
    <mergeCell ref="C15:C18"/>
    <mergeCell ref="D2:D10"/>
    <mergeCell ref="C2:C10"/>
  </mergeCells>
  <pageMargins left="0.75" right="0.75" top="1" bottom="1" header="0.5" footer="0.5"/>
  <pageSetup paperSize="9" orientation="portrait" r:id="rId1"/>
  <headerFooter>
    <oddHeader>&amp;R&amp;"Arial"&amp;8&amp;K000000[OFFICIAL]&amp;1#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50"/>
  <sheetViews>
    <sheetView showRuler="0" workbookViewId="0">
      <selection activeCell="C4" sqref="C4:C8"/>
    </sheetView>
  </sheetViews>
  <sheetFormatPr defaultColWidth="13.140625" defaultRowHeight="12.75" x14ac:dyDescent="0.2"/>
  <cols>
    <col min="1" max="1" width="9.7109375" customWidth="1"/>
    <col min="2" max="2" width="45.42578125" customWidth="1"/>
    <col min="3" max="9" width="23.85546875" customWidth="1"/>
  </cols>
  <sheetData>
    <row r="1" spans="1:10" ht="15.75" customHeight="1" x14ac:dyDescent="0.2">
      <c r="A1" s="136" t="s">
        <v>1249</v>
      </c>
      <c r="B1" s="111"/>
      <c r="C1" s="111"/>
      <c r="D1" s="111"/>
      <c r="E1" s="111"/>
      <c r="F1" s="111"/>
      <c r="G1" s="111"/>
      <c r="H1" s="111"/>
      <c r="I1" s="111"/>
    </row>
    <row r="2" spans="1:10" ht="14.1" customHeight="1" x14ac:dyDescent="0.2">
      <c r="A2" s="135" t="s">
        <v>1248</v>
      </c>
      <c r="B2" s="111"/>
      <c r="C2" s="111"/>
      <c r="D2" s="111"/>
      <c r="E2" s="111"/>
      <c r="F2" s="111"/>
      <c r="G2" s="111"/>
      <c r="H2" s="111"/>
      <c r="I2" s="111"/>
    </row>
    <row r="3" spans="1:10" ht="57.6" customHeight="1" x14ac:dyDescent="0.2">
      <c r="A3" s="138" t="s">
        <v>1166</v>
      </c>
      <c r="B3" s="138"/>
      <c r="C3" s="51" t="s">
        <v>1167</v>
      </c>
      <c r="D3" s="51" t="s">
        <v>1168</v>
      </c>
      <c r="E3" s="51" t="s">
        <v>1169</v>
      </c>
      <c r="F3" s="51" t="s">
        <v>1170</v>
      </c>
      <c r="G3" s="51" t="s">
        <v>1171</v>
      </c>
      <c r="H3" s="51" t="s">
        <v>1172</v>
      </c>
      <c r="I3" s="51" t="s">
        <v>1173</v>
      </c>
    </row>
    <row r="4" spans="1:10" ht="13.35" customHeight="1" x14ac:dyDescent="0.2">
      <c r="A4" s="109" t="s">
        <v>1174</v>
      </c>
      <c r="B4" s="4" t="s">
        <v>1175</v>
      </c>
      <c r="C4" s="139" t="s">
        <v>1182</v>
      </c>
      <c r="D4" s="72">
        <v>56</v>
      </c>
      <c r="E4" s="72">
        <v>6</v>
      </c>
      <c r="F4" s="137" t="s">
        <v>1176</v>
      </c>
      <c r="G4" s="137"/>
      <c r="H4" s="137"/>
      <c r="I4" s="137"/>
      <c r="J4" s="33"/>
    </row>
    <row r="5" spans="1:10" ht="13.35" customHeight="1" x14ac:dyDescent="0.2">
      <c r="A5" s="109"/>
      <c r="B5" s="4" t="s">
        <v>1177</v>
      </c>
      <c r="C5" s="137"/>
      <c r="D5" s="72">
        <v>192</v>
      </c>
      <c r="E5" s="140">
        <v>20</v>
      </c>
      <c r="F5" s="137"/>
      <c r="G5" s="137"/>
      <c r="H5" s="137"/>
      <c r="I5" s="137"/>
      <c r="J5" s="33"/>
    </row>
    <row r="6" spans="1:10" ht="13.35" customHeight="1" x14ac:dyDescent="0.2">
      <c r="A6" s="109"/>
      <c r="B6" s="4" t="s">
        <v>1178</v>
      </c>
      <c r="C6" s="137"/>
      <c r="D6" s="72">
        <v>173</v>
      </c>
      <c r="E6" s="94"/>
      <c r="F6" s="137"/>
      <c r="G6" s="137"/>
      <c r="H6" s="137"/>
      <c r="I6" s="137"/>
      <c r="J6" s="33"/>
    </row>
    <row r="7" spans="1:10" ht="13.35" customHeight="1" x14ac:dyDescent="0.2">
      <c r="A7" s="109"/>
      <c r="B7" s="4" t="s">
        <v>1179</v>
      </c>
      <c r="C7" s="137"/>
      <c r="D7" s="72">
        <v>744</v>
      </c>
      <c r="E7" s="94"/>
      <c r="F7" s="137"/>
      <c r="G7" s="137"/>
      <c r="H7" s="137"/>
      <c r="I7" s="137"/>
      <c r="J7" s="33"/>
    </row>
    <row r="8" spans="1:10" ht="13.35" customHeight="1" x14ac:dyDescent="0.2">
      <c r="A8" s="109"/>
      <c r="B8" s="4" t="s">
        <v>1180</v>
      </c>
      <c r="C8" s="137"/>
      <c r="D8" s="72">
        <v>72</v>
      </c>
      <c r="E8" s="94"/>
      <c r="F8" s="137"/>
      <c r="G8" s="137"/>
      <c r="H8" s="137"/>
      <c r="I8" s="137"/>
      <c r="J8" s="33"/>
    </row>
    <row r="9" spans="1:10" ht="30.75" customHeight="1" x14ac:dyDescent="0.2">
      <c r="A9" s="109" t="s">
        <v>678</v>
      </c>
      <c r="B9" s="4" t="s">
        <v>1181</v>
      </c>
      <c r="C9" s="71" t="s">
        <v>1182</v>
      </c>
      <c r="D9" s="72">
        <v>371</v>
      </c>
      <c r="E9" s="72">
        <v>22</v>
      </c>
      <c r="F9" s="137"/>
      <c r="G9" s="137"/>
      <c r="H9" s="137"/>
      <c r="I9" s="137"/>
      <c r="J9" s="33"/>
    </row>
    <row r="10" spans="1:10" ht="13.35" customHeight="1" x14ac:dyDescent="0.2">
      <c r="A10" s="109"/>
      <c r="B10" s="4" t="s">
        <v>1183</v>
      </c>
      <c r="C10" s="72">
        <v>18</v>
      </c>
      <c r="D10" s="72">
        <v>800</v>
      </c>
      <c r="E10" s="72">
        <v>205</v>
      </c>
      <c r="F10" s="18" t="s">
        <v>1184</v>
      </c>
      <c r="G10" s="72">
        <v>176</v>
      </c>
      <c r="H10" s="18" t="s">
        <v>1185</v>
      </c>
      <c r="I10" s="137" t="s">
        <v>1186</v>
      </c>
      <c r="J10" s="33"/>
    </row>
    <row r="11" spans="1:10" ht="13.35" customHeight="1" x14ac:dyDescent="0.2">
      <c r="A11" s="109"/>
      <c r="B11" s="4" t="s">
        <v>1187</v>
      </c>
      <c r="C11" s="72">
        <v>18</v>
      </c>
      <c r="D11" s="18" t="s">
        <v>1188</v>
      </c>
      <c r="E11" s="72">
        <v>183</v>
      </c>
      <c r="F11" s="18" t="s">
        <v>1189</v>
      </c>
      <c r="G11" s="72">
        <v>534</v>
      </c>
      <c r="H11" s="18" t="s">
        <v>1190</v>
      </c>
      <c r="I11" s="137"/>
      <c r="J11" s="33"/>
    </row>
    <row r="12" spans="1:10" ht="13.35" customHeight="1" x14ac:dyDescent="0.2">
      <c r="A12" s="109"/>
      <c r="B12" s="4" t="s">
        <v>1191</v>
      </c>
      <c r="C12" s="72">
        <v>19</v>
      </c>
      <c r="D12" s="72">
        <v>101</v>
      </c>
      <c r="E12" s="72">
        <v>14</v>
      </c>
      <c r="F12" s="72">
        <v>169</v>
      </c>
      <c r="G12" s="72">
        <v>22</v>
      </c>
      <c r="H12" s="72">
        <v>155</v>
      </c>
      <c r="I12" s="137"/>
      <c r="J12" s="33"/>
    </row>
    <row r="13" spans="1:10" ht="30.75" customHeight="1" x14ac:dyDescent="0.2">
      <c r="A13" s="109"/>
      <c r="B13" s="4" t="s">
        <v>1192</v>
      </c>
      <c r="C13" s="72">
        <v>12</v>
      </c>
      <c r="D13" s="72">
        <v>361</v>
      </c>
      <c r="E13" s="72">
        <v>55</v>
      </c>
      <c r="F13" s="72">
        <v>583</v>
      </c>
      <c r="G13" s="72">
        <v>91</v>
      </c>
      <c r="H13" s="72">
        <v>492</v>
      </c>
      <c r="I13" s="71" t="s">
        <v>1193</v>
      </c>
      <c r="J13" s="33"/>
    </row>
    <row r="14" spans="1:10" ht="54.2" customHeight="1" x14ac:dyDescent="0.2">
      <c r="A14" s="38" t="s">
        <v>609</v>
      </c>
      <c r="B14" s="4" t="s">
        <v>1194</v>
      </c>
      <c r="C14" s="71" t="s">
        <v>1195</v>
      </c>
      <c r="D14" s="18" t="s">
        <v>1196</v>
      </c>
      <c r="E14" s="18" t="s">
        <v>1197</v>
      </c>
      <c r="F14" s="71" t="s">
        <v>1198</v>
      </c>
      <c r="G14" s="137" t="s">
        <v>1199</v>
      </c>
      <c r="H14" s="137"/>
      <c r="I14" s="137"/>
      <c r="J14" s="33"/>
    </row>
    <row r="15" spans="1:10" ht="12.6" customHeight="1" x14ac:dyDescent="0.2">
      <c r="A15" s="100" t="s">
        <v>1200</v>
      </c>
      <c r="B15" s="100"/>
      <c r="C15" s="100"/>
      <c r="D15" s="100"/>
      <c r="E15" s="100"/>
      <c r="F15" s="100"/>
      <c r="G15" s="100"/>
      <c r="H15" s="100"/>
      <c r="I15" s="100"/>
    </row>
    <row r="16" spans="1:10" ht="12.6" customHeight="1" x14ac:dyDescent="0.2">
      <c r="A16" s="116" t="s">
        <v>1201</v>
      </c>
      <c r="B16" s="116"/>
      <c r="C16" s="116"/>
      <c r="D16" s="116"/>
      <c r="E16" s="116"/>
      <c r="F16" s="116"/>
      <c r="G16" s="116"/>
      <c r="H16" s="116"/>
      <c r="I16" s="116"/>
    </row>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2">
    <mergeCell ref="A2:I2"/>
    <mergeCell ref="A1:I1"/>
    <mergeCell ref="I10:I12"/>
    <mergeCell ref="A16:I16"/>
    <mergeCell ref="A15:I15"/>
    <mergeCell ref="G14:I14"/>
    <mergeCell ref="A9:A13"/>
    <mergeCell ref="A3:B3"/>
    <mergeCell ref="A4:A8"/>
    <mergeCell ref="C4:C8"/>
    <mergeCell ref="E5:E8"/>
    <mergeCell ref="F4:I9"/>
  </mergeCells>
  <pageMargins left="0.75" right="0.75" top="1" bottom="1" header="0.5" footer="0.5"/>
  <pageSetup paperSize="9" orientation="portrait" r:id="rId1"/>
  <headerFooter>
    <oddHeader>&amp;R&amp;"Arial"&amp;8&amp;K000000[OFFICIAL]&amp;1#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50"/>
  <sheetViews>
    <sheetView showRuler="0" workbookViewId="0">
      <selection activeCell="B4" sqref="B4"/>
    </sheetView>
  </sheetViews>
  <sheetFormatPr defaultColWidth="13.140625" defaultRowHeight="12.75" x14ac:dyDescent="0.2"/>
  <cols>
    <col min="1" max="1" width="9.7109375" customWidth="1"/>
    <col min="2" max="10" width="23.5703125" customWidth="1"/>
  </cols>
  <sheetData>
    <row r="1" spans="1:11" ht="15.75" customHeight="1" x14ac:dyDescent="0.2">
      <c r="A1" s="136" t="s">
        <v>1249</v>
      </c>
      <c r="B1" s="111"/>
      <c r="C1" s="111"/>
      <c r="D1" s="111"/>
      <c r="E1" s="111"/>
      <c r="F1" s="111"/>
      <c r="G1" s="111"/>
      <c r="H1" s="111"/>
      <c r="I1" s="111"/>
      <c r="J1" s="111"/>
    </row>
    <row r="2" spans="1:11" ht="14.1" customHeight="1" x14ac:dyDescent="0.2">
      <c r="A2" s="135" t="s">
        <v>1250</v>
      </c>
      <c r="B2" s="111"/>
      <c r="C2" s="111"/>
      <c r="D2" s="111"/>
      <c r="E2" s="111"/>
      <c r="F2" s="111"/>
      <c r="G2" s="111"/>
      <c r="H2" s="111"/>
      <c r="I2" s="111"/>
      <c r="J2" s="111"/>
    </row>
    <row r="3" spans="1:11" ht="30.75" customHeight="1" x14ac:dyDescent="0.2">
      <c r="A3" s="1" t="s">
        <v>1202</v>
      </c>
      <c r="B3" s="1" t="s">
        <v>39</v>
      </c>
      <c r="C3" s="1" t="s">
        <v>873</v>
      </c>
      <c r="D3" s="1" t="s">
        <v>1203</v>
      </c>
      <c r="E3" s="1" t="s">
        <v>346</v>
      </c>
      <c r="F3" s="1" t="s">
        <v>1204</v>
      </c>
      <c r="G3" s="1" t="s">
        <v>1205</v>
      </c>
      <c r="H3" s="1" t="s">
        <v>1206</v>
      </c>
      <c r="I3" s="1" t="s">
        <v>1207</v>
      </c>
      <c r="J3" s="1" t="s">
        <v>31</v>
      </c>
    </row>
    <row r="4" spans="1:11" ht="22.5" customHeight="1" x14ac:dyDescent="0.2">
      <c r="A4" s="73" t="s">
        <v>1208</v>
      </c>
      <c r="B4" s="4" t="s">
        <v>1209</v>
      </c>
      <c r="C4" s="4" t="s">
        <v>1210</v>
      </c>
      <c r="D4" s="4" t="s">
        <v>1210</v>
      </c>
      <c r="E4" s="4" t="s">
        <v>1210</v>
      </c>
      <c r="F4" s="4" t="s">
        <v>1211</v>
      </c>
      <c r="G4" s="4" t="s">
        <v>1212</v>
      </c>
      <c r="H4" s="4" t="s">
        <v>1212</v>
      </c>
      <c r="I4" s="4" t="s">
        <v>1213</v>
      </c>
      <c r="J4" s="4" t="s">
        <v>1212</v>
      </c>
      <c r="K4" s="33"/>
    </row>
    <row r="5" spans="1:11" ht="30.75" customHeight="1" x14ac:dyDescent="0.2">
      <c r="A5" s="73" t="s">
        <v>1214</v>
      </c>
      <c r="B5" s="4" t="s">
        <v>1215</v>
      </c>
      <c r="C5" s="4" t="s">
        <v>1216</v>
      </c>
      <c r="D5" s="4" t="s">
        <v>1216</v>
      </c>
      <c r="E5" s="4" t="s">
        <v>1216</v>
      </c>
      <c r="F5" s="4" t="s">
        <v>1217</v>
      </c>
      <c r="G5" s="4" t="s">
        <v>1218</v>
      </c>
      <c r="H5" s="4" t="s">
        <v>1219</v>
      </c>
      <c r="I5" s="4" t="s">
        <v>1219</v>
      </c>
      <c r="J5" s="4" t="s">
        <v>1218</v>
      </c>
      <c r="K5" s="33"/>
    </row>
    <row r="6" spans="1:11" ht="22.5" customHeight="1" x14ac:dyDescent="0.2">
      <c r="A6" s="73" t="s">
        <v>1220</v>
      </c>
      <c r="B6" s="4" t="s">
        <v>1216</v>
      </c>
      <c r="C6" s="4" t="s">
        <v>1221</v>
      </c>
      <c r="D6" s="4" t="s">
        <v>1222</v>
      </c>
      <c r="E6" s="4" t="s">
        <v>1221</v>
      </c>
      <c r="F6" s="4" t="s">
        <v>1219</v>
      </c>
      <c r="G6" s="4" t="s">
        <v>1216</v>
      </c>
      <c r="H6" s="4" t="s">
        <v>1216</v>
      </c>
      <c r="I6" s="4" t="s">
        <v>1223</v>
      </c>
      <c r="J6" s="4" t="s">
        <v>1224</v>
      </c>
      <c r="K6" s="33"/>
    </row>
    <row r="7" spans="1:11" ht="22.5" customHeight="1" x14ac:dyDescent="0.2">
      <c r="A7" s="73" t="s">
        <v>1225</v>
      </c>
      <c r="B7" s="4" t="s">
        <v>1222</v>
      </c>
      <c r="C7" s="4" t="s">
        <v>1221</v>
      </c>
      <c r="D7" s="4" t="s">
        <v>1221</v>
      </c>
      <c r="E7" s="4" t="s">
        <v>1221</v>
      </c>
      <c r="F7" s="4" t="s">
        <v>1223</v>
      </c>
      <c r="G7" s="4" t="s">
        <v>1221</v>
      </c>
      <c r="H7" s="4" t="s">
        <v>1221</v>
      </c>
      <c r="I7" s="4" t="s">
        <v>1224</v>
      </c>
      <c r="J7" s="4" t="s">
        <v>1221</v>
      </c>
      <c r="K7" s="33"/>
    </row>
    <row r="8" spans="1:11" ht="22.5" customHeight="1" x14ac:dyDescent="0.2">
      <c r="A8" s="73" t="s">
        <v>1226</v>
      </c>
      <c r="B8" s="4" t="s">
        <v>1221</v>
      </c>
      <c r="C8" s="4" t="s">
        <v>1221</v>
      </c>
      <c r="D8" s="4" t="s">
        <v>1221</v>
      </c>
      <c r="E8" s="4" t="s">
        <v>1221</v>
      </c>
      <c r="F8" s="4" t="s">
        <v>1227</v>
      </c>
      <c r="G8" s="4" t="s">
        <v>1221</v>
      </c>
      <c r="H8" s="4" t="s">
        <v>1221</v>
      </c>
      <c r="I8" s="4" t="s">
        <v>1221</v>
      </c>
      <c r="J8" s="4" t="s">
        <v>1221</v>
      </c>
      <c r="K8" s="33"/>
    </row>
    <row r="9" spans="1:11" ht="15" customHeight="1" x14ac:dyDescent="0.2">
      <c r="A9" s="52"/>
      <c r="B9" s="52"/>
      <c r="C9" s="52"/>
      <c r="D9" s="52"/>
      <c r="E9" s="52"/>
      <c r="F9" s="52"/>
      <c r="G9" s="52"/>
      <c r="H9" s="52"/>
      <c r="I9" s="52"/>
      <c r="J9" s="52"/>
    </row>
    <row r="10" spans="1:11" ht="15" customHeight="1" x14ac:dyDescent="0.2"/>
    <row r="11" spans="1:11" ht="15" customHeight="1" x14ac:dyDescent="0.2"/>
    <row r="12" spans="1:11" ht="15" customHeight="1" x14ac:dyDescent="0.2"/>
    <row r="13" spans="1:11" ht="15" customHeight="1" x14ac:dyDescent="0.2"/>
    <row r="14" spans="1:11" ht="15" customHeight="1" x14ac:dyDescent="0.2"/>
    <row r="15" spans="1:11" ht="15" customHeight="1" x14ac:dyDescent="0.2"/>
    <row r="16" spans="1:11"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2:J2"/>
    <mergeCell ref="A1:J1"/>
  </mergeCells>
  <pageMargins left="0.75" right="0.75" top="1" bottom="1" header="0.5" footer="0.5"/>
  <pageSetup paperSize="9" orientation="portrait" r:id="rId1"/>
  <headerFooter>
    <oddHeader>&amp;R&amp;"Arial"&amp;8&amp;K000000[OFFICIAL]&amp;1#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0"/>
  <sheetViews>
    <sheetView showRuler="0" workbookViewId="0">
      <selection activeCell="I1" sqref="I1"/>
    </sheetView>
  </sheetViews>
  <sheetFormatPr defaultColWidth="13.140625" defaultRowHeight="12.75" x14ac:dyDescent="0.2"/>
  <cols>
    <col min="1" max="1" width="7.85546875" customWidth="1"/>
    <col min="2" max="2" width="8.42578125" customWidth="1"/>
    <col min="3" max="3" width="14.85546875" customWidth="1"/>
    <col min="4" max="4" width="18.85546875" customWidth="1"/>
    <col min="5" max="5" width="46.42578125" customWidth="1"/>
    <col min="6" max="6" width="34" customWidth="1"/>
    <col min="7" max="12" width="12.28515625" customWidth="1"/>
  </cols>
  <sheetData>
    <row r="1" spans="1:13" ht="22.5" customHeight="1" x14ac:dyDescent="0.2">
      <c r="A1" s="10" t="s">
        <v>0</v>
      </c>
      <c r="B1" s="11" t="s">
        <v>1</v>
      </c>
      <c r="C1" s="97" t="s">
        <v>2</v>
      </c>
      <c r="D1" s="98"/>
      <c r="E1" s="11" t="s">
        <v>3</v>
      </c>
      <c r="F1" s="11" t="s">
        <v>196</v>
      </c>
      <c r="G1" s="11" t="s">
        <v>5</v>
      </c>
      <c r="H1" s="13" t="s">
        <v>6</v>
      </c>
      <c r="I1" s="13" t="s">
        <v>7</v>
      </c>
      <c r="J1" s="13" t="s">
        <v>8</v>
      </c>
      <c r="K1" s="13" t="s">
        <v>9</v>
      </c>
      <c r="L1" s="14" t="s">
        <v>10</v>
      </c>
    </row>
    <row r="2" spans="1:13" ht="13.35" customHeight="1" x14ac:dyDescent="0.2">
      <c r="A2" s="96"/>
      <c r="B2" s="90" t="s">
        <v>197</v>
      </c>
      <c r="C2" s="95" t="s">
        <v>198</v>
      </c>
      <c r="D2" s="15" t="s">
        <v>199</v>
      </c>
      <c r="E2" s="5" t="s">
        <v>200</v>
      </c>
      <c r="F2" s="5" t="s">
        <v>15</v>
      </c>
      <c r="G2" s="4" t="s">
        <v>16</v>
      </c>
      <c r="H2" s="6">
        <v>42277</v>
      </c>
      <c r="I2" s="6">
        <v>39364</v>
      </c>
      <c r="J2" s="6">
        <v>37077</v>
      </c>
      <c r="K2" s="6">
        <v>36700</v>
      </c>
      <c r="L2" s="6">
        <v>37096</v>
      </c>
      <c r="M2" s="9"/>
    </row>
    <row r="3" spans="1:13" ht="22.5" customHeight="1" x14ac:dyDescent="0.2">
      <c r="A3" s="96"/>
      <c r="B3" s="90"/>
      <c r="C3" s="95"/>
      <c r="D3" s="95" t="s">
        <v>201</v>
      </c>
      <c r="E3" s="5" t="s">
        <v>202</v>
      </c>
      <c r="F3" s="91" t="s">
        <v>15</v>
      </c>
      <c r="G3" s="4" t="s">
        <v>16</v>
      </c>
      <c r="H3" s="6">
        <v>304</v>
      </c>
      <c r="I3" s="6">
        <v>679</v>
      </c>
      <c r="J3" s="6">
        <v>981</v>
      </c>
      <c r="K3" s="6">
        <v>555</v>
      </c>
      <c r="L3" s="6">
        <v>1082</v>
      </c>
      <c r="M3" s="9"/>
    </row>
    <row r="4" spans="1:13" ht="22.5" customHeight="1" x14ac:dyDescent="0.2">
      <c r="A4" s="96"/>
      <c r="B4" s="90"/>
      <c r="C4" s="95"/>
      <c r="D4" s="95"/>
      <c r="E4" s="5" t="s">
        <v>203</v>
      </c>
      <c r="F4" s="91"/>
      <c r="G4" s="4" t="s">
        <v>16</v>
      </c>
      <c r="H4" s="6">
        <v>16</v>
      </c>
      <c r="I4" s="6">
        <v>44</v>
      </c>
      <c r="J4" s="6">
        <v>58</v>
      </c>
      <c r="K4" s="6">
        <v>127</v>
      </c>
      <c r="L4" s="6">
        <v>555</v>
      </c>
      <c r="M4" s="9"/>
    </row>
    <row r="5" spans="1:13" ht="13.35" customHeight="1" x14ac:dyDescent="0.2">
      <c r="A5" s="96"/>
      <c r="B5" s="90"/>
      <c r="C5" s="95"/>
      <c r="D5" s="95"/>
      <c r="E5" s="5" t="s">
        <v>204</v>
      </c>
      <c r="F5" s="91"/>
      <c r="G5" s="4" t="s">
        <v>16</v>
      </c>
      <c r="H5" s="6">
        <v>288</v>
      </c>
      <c r="I5" s="6">
        <v>635</v>
      </c>
      <c r="J5" s="6">
        <v>923</v>
      </c>
      <c r="K5" s="6">
        <v>428</v>
      </c>
      <c r="L5" s="6">
        <v>527</v>
      </c>
      <c r="M5" s="9"/>
    </row>
    <row r="6" spans="1:13" ht="13.35" customHeight="1" x14ac:dyDescent="0.2">
      <c r="A6" s="96"/>
      <c r="B6" s="90"/>
      <c r="C6" s="95"/>
      <c r="D6" s="95" t="s">
        <v>205</v>
      </c>
      <c r="E6" s="5" t="s">
        <v>206</v>
      </c>
      <c r="F6" s="94" t="s">
        <v>15</v>
      </c>
      <c r="G6" s="4" t="s">
        <v>16</v>
      </c>
      <c r="H6" s="6">
        <v>26846</v>
      </c>
      <c r="I6" s="6">
        <v>25936</v>
      </c>
      <c r="J6" s="6">
        <v>27767</v>
      </c>
      <c r="K6" s="6">
        <v>23867</v>
      </c>
      <c r="L6" s="6">
        <v>22445</v>
      </c>
      <c r="M6" s="9"/>
    </row>
    <row r="7" spans="1:13" ht="13.35" customHeight="1" x14ac:dyDescent="0.2">
      <c r="A7" s="96"/>
      <c r="B7" s="90"/>
      <c r="C7" s="95"/>
      <c r="D7" s="95"/>
      <c r="E7" s="5" t="s">
        <v>207</v>
      </c>
      <c r="F7" s="94"/>
      <c r="G7" s="4" t="s">
        <v>16</v>
      </c>
      <c r="H7" s="6">
        <v>16449</v>
      </c>
      <c r="I7" s="6">
        <v>22624</v>
      </c>
      <c r="J7" s="6">
        <v>23358</v>
      </c>
      <c r="K7" s="6">
        <v>19978</v>
      </c>
      <c r="L7" s="6">
        <v>18639</v>
      </c>
      <c r="M7" s="9"/>
    </row>
    <row r="8" spans="1:13" ht="13.35" customHeight="1" x14ac:dyDescent="0.2">
      <c r="A8" s="96"/>
      <c r="B8" s="90"/>
      <c r="C8" s="95"/>
      <c r="D8" s="95"/>
      <c r="E8" s="5" t="s">
        <v>208</v>
      </c>
      <c r="F8" s="94"/>
      <c r="G8" s="4" t="s">
        <v>16</v>
      </c>
      <c r="H8" s="6">
        <v>16</v>
      </c>
      <c r="I8" s="6">
        <v>8</v>
      </c>
      <c r="J8" s="6">
        <v>8</v>
      </c>
      <c r="K8" s="6">
        <v>12</v>
      </c>
      <c r="L8" s="6">
        <v>16</v>
      </c>
      <c r="M8" s="9"/>
    </row>
    <row r="9" spans="1:13" ht="13.35" customHeight="1" x14ac:dyDescent="0.2">
      <c r="A9" s="96"/>
      <c r="B9" s="90"/>
      <c r="C9" s="95" t="s">
        <v>209</v>
      </c>
      <c r="D9" s="95" t="s">
        <v>210</v>
      </c>
      <c r="E9" s="5" t="s">
        <v>211</v>
      </c>
      <c r="F9" s="91" t="s">
        <v>15</v>
      </c>
      <c r="G9" s="4" t="s">
        <v>16</v>
      </c>
      <c r="H9" s="4" t="s">
        <v>212</v>
      </c>
      <c r="I9" s="4" t="s">
        <v>212</v>
      </c>
      <c r="J9" s="4" t="s">
        <v>212</v>
      </c>
      <c r="K9" s="4" t="s">
        <v>212</v>
      </c>
      <c r="L9" s="4" t="s">
        <v>212</v>
      </c>
      <c r="M9" s="9"/>
    </row>
    <row r="10" spans="1:13" ht="13.35" customHeight="1" x14ac:dyDescent="0.2">
      <c r="A10" s="96"/>
      <c r="B10" s="90"/>
      <c r="C10" s="95"/>
      <c r="D10" s="95"/>
      <c r="E10" s="5" t="s">
        <v>213</v>
      </c>
      <c r="F10" s="91"/>
      <c r="G10" s="4" t="s">
        <v>16</v>
      </c>
      <c r="H10" s="6">
        <v>0</v>
      </c>
      <c r="I10" s="6">
        <v>0</v>
      </c>
      <c r="J10" s="6">
        <v>0</v>
      </c>
      <c r="K10" s="6">
        <v>0</v>
      </c>
      <c r="L10" s="6">
        <v>0</v>
      </c>
      <c r="M10" s="9"/>
    </row>
    <row r="11" spans="1:13" ht="13.35" customHeight="1" x14ac:dyDescent="0.2">
      <c r="A11" s="96"/>
      <c r="B11" s="90"/>
      <c r="C11" s="95"/>
      <c r="D11" s="95"/>
      <c r="E11" s="5" t="s">
        <v>214</v>
      </c>
      <c r="F11" s="91"/>
      <c r="G11" s="4" t="s">
        <v>16</v>
      </c>
      <c r="H11" s="6">
        <v>0</v>
      </c>
      <c r="I11" s="6">
        <v>0</v>
      </c>
      <c r="J11" s="6">
        <v>0</v>
      </c>
      <c r="K11" s="6">
        <v>0</v>
      </c>
      <c r="L11" s="6">
        <v>0</v>
      </c>
      <c r="M11" s="9"/>
    </row>
    <row r="12" spans="1:13" ht="13.35" customHeight="1" x14ac:dyDescent="0.2">
      <c r="A12" s="96"/>
      <c r="B12" s="90"/>
      <c r="C12" s="95"/>
      <c r="D12" s="95"/>
      <c r="E12" s="5" t="s">
        <v>215</v>
      </c>
      <c r="F12" s="91"/>
      <c r="G12" s="4" t="s">
        <v>16</v>
      </c>
      <c r="H12" s="6">
        <v>0</v>
      </c>
      <c r="I12" s="6">
        <v>0</v>
      </c>
      <c r="J12" s="6">
        <v>0</v>
      </c>
      <c r="K12" s="6">
        <v>1</v>
      </c>
      <c r="L12" s="6">
        <v>1</v>
      </c>
      <c r="M12" s="9"/>
    </row>
    <row r="13" spans="1:13" ht="13.35" customHeight="1" x14ac:dyDescent="0.2">
      <c r="A13" s="96"/>
      <c r="B13" s="90"/>
      <c r="C13" s="95"/>
      <c r="D13" s="95"/>
      <c r="E13" s="5" t="s">
        <v>216</v>
      </c>
      <c r="F13" s="91"/>
      <c r="G13" s="4" t="s">
        <v>16</v>
      </c>
      <c r="H13" s="6">
        <v>0</v>
      </c>
      <c r="I13" s="6">
        <v>0</v>
      </c>
      <c r="J13" s="6">
        <v>0</v>
      </c>
      <c r="K13" s="6">
        <v>0</v>
      </c>
      <c r="L13" s="6">
        <v>0</v>
      </c>
      <c r="M13" s="9"/>
    </row>
    <row r="14" spans="1:13" ht="22.5" customHeight="1" x14ac:dyDescent="0.2">
      <c r="A14" s="96"/>
      <c r="B14" s="90"/>
      <c r="C14" s="95"/>
      <c r="D14" s="15" t="s">
        <v>217</v>
      </c>
      <c r="E14" s="5" t="s">
        <v>218</v>
      </c>
      <c r="F14" s="5" t="s">
        <v>15</v>
      </c>
      <c r="G14" s="4" t="s">
        <v>16</v>
      </c>
      <c r="H14" s="6">
        <v>1</v>
      </c>
      <c r="I14" s="6">
        <v>7</v>
      </c>
      <c r="J14" s="6">
        <v>4</v>
      </c>
      <c r="K14" s="6">
        <v>1</v>
      </c>
      <c r="L14" s="6">
        <v>2</v>
      </c>
      <c r="M14" s="9"/>
    </row>
    <row r="15" spans="1:13" ht="13.35" customHeight="1" x14ac:dyDescent="0.2">
      <c r="A15" s="96"/>
      <c r="B15" s="90"/>
      <c r="C15" s="95"/>
      <c r="D15" s="95" t="s">
        <v>219</v>
      </c>
      <c r="E15" s="5" t="s">
        <v>220</v>
      </c>
      <c r="F15" s="91" t="s">
        <v>15</v>
      </c>
      <c r="G15" s="4" t="s">
        <v>16</v>
      </c>
      <c r="H15" s="6">
        <v>0</v>
      </c>
      <c r="I15" s="6">
        <v>0</v>
      </c>
      <c r="J15" s="6">
        <v>0</v>
      </c>
      <c r="K15" s="6">
        <v>0</v>
      </c>
      <c r="L15" s="6">
        <v>0</v>
      </c>
      <c r="M15" s="9"/>
    </row>
    <row r="16" spans="1:13" ht="13.35" customHeight="1" x14ac:dyDescent="0.2">
      <c r="A16" s="96"/>
      <c r="B16" s="90"/>
      <c r="C16" s="95"/>
      <c r="D16" s="95"/>
      <c r="E16" s="5" t="s">
        <v>221</v>
      </c>
      <c r="F16" s="91"/>
      <c r="G16" s="4" t="s">
        <v>16</v>
      </c>
      <c r="H16" s="6">
        <v>0</v>
      </c>
      <c r="I16" s="6">
        <v>0</v>
      </c>
      <c r="J16" s="6">
        <v>0</v>
      </c>
      <c r="K16" s="6">
        <v>0</v>
      </c>
      <c r="L16" s="6">
        <v>0</v>
      </c>
      <c r="M16" s="9"/>
    </row>
    <row r="17" spans="1:13" ht="13.35" customHeight="1" x14ac:dyDescent="0.2">
      <c r="A17" s="96"/>
      <c r="B17" s="90"/>
      <c r="C17" s="95"/>
      <c r="D17" s="95"/>
      <c r="E17" s="5" t="s">
        <v>222</v>
      </c>
      <c r="F17" s="91"/>
      <c r="G17" s="4" t="s">
        <v>16</v>
      </c>
      <c r="H17" s="6">
        <v>0</v>
      </c>
      <c r="I17" s="6">
        <v>0</v>
      </c>
      <c r="J17" s="6">
        <v>0</v>
      </c>
      <c r="K17" s="6">
        <v>0</v>
      </c>
      <c r="L17" s="6">
        <v>1</v>
      </c>
      <c r="M17" s="9"/>
    </row>
    <row r="18" spans="1:13" ht="13.35" customHeight="1" x14ac:dyDescent="0.2">
      <c r="A18" s="96"/>
      <c r="B18" s="90"/>
      <c r="C18" s="95"/>
      <c r="D18" s="95"/>
      <c r="E18" s="5" t="s">
        <v>223</v>
      </c>
      <c r="F18" s="91"/>
      <c r="G18" s="4" t="s">
        <v>16</v>
      </c>
      <c r="H18" s="6">
        <v>0</v>
      </c>
      <c r="I18" s="6">
        <v>0</v>
      </c>
      <c r="J18" s="6">
        <v>0</v>
      </c>
      <c r="K18" s="6">
        <v>1</v>
      </c>
      <c r="L18" s="6">
        <v>0</v>
      </c>
      <c r="M18" s="9"/>
    </row>
    <row r="19" spans="1:13" ht="13.35" customHeight="1" x14ac:dyDescent="0.2">
      <c r="A19" s="96"/>
      <c r="B19" s="90"/>
      <c r="C19" s="95"/>
      <c r="D19" s="95"/>
      <c r="E19" s="5" t="s">
        <v>224</v>
      </c>
      <c r="F19" s="91"/>
      <c r="G19" s="4" t="s">
        <v>16</v>
      </c>
      <c r="H19" s="6">
        <v>0</v>
      </c>
      <c r="I19" s="6">
        <v>0</v>
      </c>
      <c r="J19" s="6">
        <v>0</v>
      </c>
      <c r="K19" s="6">
        <v>0</v>
      </c>
      <c r="L19" s="6">
        <v>0</v>
      </c>
      <c r="M19" s="9"/>
    </row>
    <row r="20" spans="1:13" ht="13.35" customHeight="1" x14ac:dyDescent="0.2">
      <c r="A20" s="96"/>
      <c r="B20" s="90"/>
      <c r="C20" s="95"/>
      <c r="D20" s="95"/>
      <c r="E20" s="5" t="s">
        <v>225</v>
      </c>
      <c r="F20" s="91"/>
      <c r="G20" s="4" t="s">
        <v>16</v>
      </c>
      <c r="H20" s="6">
        <v>0</v>
      </c>
      <c r="I20" s="6">
        <v>0</v>
      </c>
      <c r="J20" s="6">
        <v>0</v>
      </c>
      <c r="K20" s="6">
        <v>0</v>
      </c>
      <c r="L20" s="6">
        <v>0</v>
      </c>
      <c r="M20" s="9"/>
    </row>
    <row r="21" spans="1:13" ht="13.35" customHeight="1" x14ac:dyDescent="0.2">
      <c r="A21" s="96"/>
      <c r="B21" s="90"/>
      <c r="C21" s="95"/>
      <c r="D21" s="95"/>
      <c r="E21" s="5" t="s">
        <v>226</v>
      </c>
      <c r="F21" s="91"/>
      <c r="G21" s="4" t="s">
        <v>16</v>
      </c>
      <c r="H21" s="6">
        <v>0</v>
      </c>
      <c r="I21" s="6">
        <v>0</v>
      </c>
      <c r="J21" s="6">
        <v>0</v>
      </c>
      <c r="K21" s="6">
        <v>0</v>
      </c>
      <c r="L21" s="6">
        <v>0</v>
      </c>
      <c r="M21" s="9"/>
    </row>
    <row r="22" spans="1:13" ht="13.35" customHeight="1" x14ac:dyDescent="0.2">
      <c r="A22" s="96"/>
      <c r="B22" s="90"/>
      <c r="C22" s="95"/>
      <c r="D22" s="95"/>
      <c r="E22" s="5" t="s">
        <v>227</v>
      </c>
      <c r="F22" s="91"/>
      <c r="G22" s="4" t="s">
        <v>16</v>
      </c>
      <c r="H22" s="6">
        <v>0</v>
      </c>
      <c r="I22" s="6">
        <v>0</v>
      </c>
      <c r="J22" s="6">
        <v>0</v>
      </c>
      <c r="K22" s="6">
        <v>0</v>
      </c>
      <c r="L22" s="6">
        <v>0</v>
      </c>
      <c r="M22" s="9"/>
    </row>
    <row r="23" spans="1:13" ht="39.950000000000003" customHeight="1" x14ac:dyDescent="0.2">
      <c r="A23" s="96"/>
      <c r="B23" s="90"/>
      <c r="C23" s="15" t="s">
        <v>228</v>
      </c>
      <c r="D23" s="16" t="s">
        <v>229</v>
      </c>
      <c r="E23" s="17" t="s">
        <v>230</v>
      </c>
      <c r="F23" s="5" t="s">
        <v>15</v>
      </c>
      <c r="G23" s="4" t="s">
        <v>48</v>
      </c>
      <c r="H23" s="6">
        <v>4.75</v>
      </c>
      <c r="I23" s="6">
        <v>31.38</v>
      </c>
      <c r="J23" s="6">
        <v>17.850000000000001</v>
      </c>
      <c r="K23" s="6">
        <v>13.3</v>
      </c>
      <c r="L23" s="6">
        <v>18.05</v>
      </c>
      <c r="M23" s="9"/>
    </row>
    <row r="24" spans="1:13" ht="13.35" customHeight="1" x14ac:dyDescent="0.2">
      <c r="A24" s="96"/>
      <c r="B24" s="90"/>
      <c r="C24" s="95" t="s">
        <v>231</v>
      </c>
      <c r="D24" s="95"/>
      <c r="E24" s="4" t="s">
        <v>232</v>
      </c>
      <c r="F24" s="94" t="s">
        <v>15</v>
      </c>
      <c r="G24" s="4" t="s">
        <v>16</v>
      </c>
      <c r="H24" s="6">
        <v>18132</v>
      </c>
      <c r="I24" s="6">
        <v>19429</v>
      </c>
      <c r="J24" s="6">
        <v>20080</v>
      </c>
      <c r="K24" s="6">
        <v>19665</v>
      </c>
      <c r="L24" s="6">
        <v>17886</v>
      </c>
      <c r="M24" s="9"/>
    </row>
    <row r="25" spans="1:13" ht="13.35" customHeight="1" x14ac:dyDescent="0.2">
      <c r="A25" s="96"/>
      <c r="B25" s="90"/>
      <c r="C25" s="95"/>
      <c r="D25" s="95"/>
      <c r="E25" s="4" t="s">
        <v>233</v>
      </c>
      <c r="F25" s="94"/>
      <c r="G25" s="4" t="s">
        <v>16</v>
      </c>
      <c r="H25" s="6">
        <v>12113</v>
      </c>
      <c r="I25" s="6">
        <v>11412</v>
      </c>
      <c r="J25" s="6">
        <v>8755</v>
      </c>
      <c r="K25" s="6">
        <v>8970</v>
      </c>
      <c r="L25" s="6">
        <v>7934</v>
      </c>
      <c r="M25" s="9"/>
    </row>
    <row r="26" spans="1:13" ht="13.35" customHeight="1" x14ac:dyDescent="0.2">
      <c r="A26" s="96"/>
      <c r="B26" s="90"/>
      <c r="C26" s="95"/>
      <c r="D26" s="95"/>
      <c r="E26" s="4" t="s">
        <v>234</v>
      </c>
      <c r="F26" s="94"/>
      <c r="G26" s="4" t="s">
        <v>235</v>
      </c>
      <c r="H26" s="18" t="s">
        <v>236</v>
      </c>
      <c r="I26" s="18" t="s">
        <v>237</v>
      </c>
      <c r="J26" s="18" t="s">
        <v>238</v>
      </c>
      <c r="K26" s="18" t="s">
        <v>239</v>
      </c>
      <c r="L26" s="18" t="s">
        <v>240</v>
      </c>
      <c r="M26" s="9"/>
    </row>
    <row r="27" spans="1:13" ht="13.35" customHeight="1" x14ac:dyDescent="0.2">
      <c r="A27" s="96"/>
      <c r="B27" s="90"/>
      <c r="C27" s="95"/>
      <c r="D27" s="95"/>
      <c r="E27" s="4" t="s">
        <v>241</v>
      </c>
      <c r="F27" s="94"/>
      <c r="G27" s="4" t="s">
        <v>235</v>
      </c>
      <c r="H27" s="18" t="s">
        <v>236</v>
      </c>
      <c r="I27" s="18" t="s">
        <v>236</v>
      </c>
      <c r="J27" s="18" t="s">
        <v>237</v>
      </c>
      <c r="K27" s="18" t="s">
        <v>242</v>
      </c>
      <c r="L27" s="18" t="s">
        <v>243</v>
      </c>
      <c r="M27" s="9"/>
    </row>
    <row r="28" spans="1:13" ht="13.35" customHeight="1" x14ac:dyDescent="0.2">
      <c r="A28" s="96"/>
      <c r="B28" s="90"/>
      <c r="C28" s="95"/>
      <c r="D28" s="95"/>
      <c r="E28" s="4" t="s">
        <v>244</v>
      </c>
      <c r="F28" s="94"/>
      <c r="G28" s="4" t="s">
        <v>16</v>
      </c>
      <c r="H28" s="6">
        <v>141</v>
      </c>
      <c r="I28" s="6">
        <v>90</v>
      </c>
      <c r="J28" s="6">
        <v>168</v>
      </c>
      <c r="K28" s="6">
        <v>325</v>
      </c>
      <c r="L28" s="6">
        <v>415</v>
      </c>
      <c r="M28" s="9"/>
    </row>
    <row r="29" spans="1:13" ht="13.35" customHeight="1" x14ac:dyDescent="0.2">
      <c r="A29" s="96"/>
      <c r="B29" s="90"/>
      <c r="C29" s="95"/>
      <c r="D29" s="95"/>
      <c r="E29" s="4" t="s">
        <v>245</v>
      </c>
      <c r="F29" s="94"/>
      <c r="G29" s="4" t="s">
        <v>16</v>
      </c>
      <c r="H29" s="6">
        <v>0</v>
      </c>
      <c r="I29" s="6">
        <v>0</v>
      </c>
      <c r="J29" s="6">
        <v>0</v>
      </c>
      <c r="K29" s="6">
        <v>0</v>
      </c>
      <c r="L29" s="6">
        <v>2</v>
      </c>
      <c r="M29" s="9"/>
    </row>
    <row r="30" spans="1:13" ht="13.35" customHeight="1" x14ac:dyDescent="0.2">
      <c r="A30" s="96"/>
      <c r="B30" s="90"/>
      <c r="C30" s="95" t="s">
        <v>246</v>
      </c>
      <c r="D30" s="95"/>
      <c r="E30" s="4" t="s">
        <v>247</v>
      </c>
      <c r="F30" s="94" t="s">
        <v>15</v>
      </c>
      <c r="G30" s="4" t="s">
        <v>16</v>
      </c>
      <c r="H30" s="6">
        <v>44</v>
      </c>
      <c r="I30" s="6">
        <v>43</v>
      </c>
      <c r="J30" s="6">
        <v>42</v>
      </c>
      <c r="K30" s="6">
        <v>74</v>
      </c>
      <c r="L30" s="6">
        <v>72</v>
      </c>
      <c r="M30" s="9"/>
    </row>
    <row r="31" spans="1:13" ht="13.35" customHeight="1" x14ac:dyDescent="0.2">
      <c r="A31" s="96"/>
      <c r="B31" s="90"/>
      <c r="C31" s="95"/>
      <c r="D31" s="95"/>
      <c r="E31" s="5" t="s">
        <v>248</v>
      </c>
      <c r="F31" s="94"/>
      <c r="G31" s="4" t="s">
        <v>48</v>
      </c>
      <c r="H31" s="6">
        <v>209</v>
      </c>
      <c r="I31" s="6">
        <v>193</v>
      </c>
      <c r="J31" s="6">
        <v>187</v>
      </c>
      <c r="K31" s="6">
        <v>328</v>
      </c>
      <c r="L31" s="6">
        <v>331</v>
      </c>
      <c r="M31" s="9"/>
    </row>
    <row r="32" spans="1:13" ht="13.35" customHeight="1" x14ac:dyDescent="0.2">
      <c r="A32" s="96"/>
      <c r="B32" s="90"/>
      <c r="C32" s="95"/>
      <c r="D32" s="95"/>
      <c r="E32" s="5" t="s">
        <v>249</v>
      </c>
      <c r="F32" s="94"/>
      <c r="G32" s="4" t="s">
        <v>16</v>
      </c>
      <c r="H32" s="6">
        <v>0</v>
      </c>
      <c r="I32" s="6">
        <v>0</v>
      </c>
      <c r="J32" s="6">
        <v>1</v>
      </c>
      <c r="K32" s="6">
        <v>3</v>
      </c>
      <c r="L32" s="6">
        <v>5</v>
      </c>
      <c r="M32" s="9"/>
    </row>
    <row r="33" spans="1:13" ht="13.35" customHeight="1" x14ac:dyDescent="0.2">
      <c r="A33" s="96"/>
      <c r="B33" s="90"/>
      <c r="C33" s="95" t="s">
        <v>250</v>
      </c>
      <c r="D33" s="95"/>
      <c r="E33" s="19" t="s">
        <v>251</v>
      </c>
      <c r="F33" s="94" t="s">
        <v>15</v>
      </c>
      <c r="G33" s="4" t="s">
        <v>16</v>
      </c>
      <c r="H33" s="6">
        <v>420418</v>
      </c>
      <c r="I33" s="6">
        <v>432096</v>
      </c>
      <c r="J33" s="6">
        <v>306436</v>
      </c>
      <c r="K33" s="6">
        <v>384450</v>
      </c>
      <c r="L33" s="6">
        <v>407706</v>
      </c>
      <c r="M33" s="9"/>
    </row>
    <row r="34" spans="1:13" ht="13.35" customHeight="1" x14ac:dyDescent="0.2">
      <c r="A34" s="96"/>
      <c r="B34" s="90"/>
      <c r="C34" s="95"/>
      <c r="D34" s="95"/>
      <c r="E34" s="19" t="s">
        <v>252</v>
      </c>
      <c r="F34" s="94"/>
      <c r="G34" s="4" t="s">
        <v>16</v>
      </c>
      <c r="H34" s="6">
        <v>47107</v>
      </c>
      <c r="I34" s="6">
        <v>38595</v>
      </c>
      <c r="J34" s="6">
        <v>20176</v>
      </c>
      <c r="K34" s="6">
        <v>31962</v>
      </c>
      <c r="L34" s="6">
        <v>22702</v>
      </c>
      <c r="M34" s="9"/>
    </row>
    <row r="35" spans="1:13" ht="13.35" customHeight="1" x14ac:dyDescent="0.2">
      <c r="A35" s="96"/>
      <c r="B35" s="90"/>
      <c r="C35" s="95"/>
      <c r="D35" s="95"/>
      <c r="E35" s="19" t="s">
        <v>253</v>
      </c>
      <c r="F35" s="94"/>
      <c r="G35" s="4" t="s">
        <v>16</v>
      </c>
      <c r="H35" s="6">
        <v>372515</v>
      </c>
      <c r="I35" s="6">
        <v>393420</v>
      </c>
      <c r="J35" s="6">
        <v>285762</v>
      </c>
      <c r="K35" s="6">
        <v>352051</v>
      </c>
      <c r="L35" s="6">
        <v>384474</v>
      </c>
      <c r="M35" s="9"/>
    </row>
    <row r="36" spans="1:13" ht="13.35" customHeight="1" x14ac:dyDescent="0.2">
      <c r="A36" s="96"/>
      <c r="B36" s="90"/>
      <c r="C36" s="95"/>
      <c r="D36" s="95"/>
      <c r="E36" s="19" t="s">
        <v>254</v>
      </c>
      <c r="F36" s="94"/>
      <c r="G36" s="4" t="s">
        <v>255</v>
      </c>
      <c r="H36" s="18" t="s">
        <v>256</v>
      </c>
      <c r="I36" s="18" t="s">
        <v>257</v>
      </c>
      <c r="J36" s="18" t="s">
        <v>258</v>
      </c>
      <c r="K36" s="18" t="s">
        <v>259</v>
      </c>
      <c r="L36" s="18" t="s">
        <v>260</v>
      </c>
      <c r="M36" s="9"/>
    </row>
    <row r="37" spans="1:13" ht="90" customHeight="1" x14ac:dyDescent="0.2">
      <c r="A37" s="93" t="s">
        <v>261</v>
      </c>
      <c r="B37" s="93"/>
      <c r="C37" s="93"/>
      <c r="D37" s="93"/>
      <c r="E37" s="93"/>
      <c r="F37" s="93"/>
      <c r="G37" s="93"/>
      <c r="H37" s="93"/>
      <c r="I37" s="93"/>
      <c r="J37" s="93"/>
      <c r="K37" s="93"/>
      <c r="L37" s="93"/>
    </row>
    <row r="38" spans="1:13" ht="15" customHeight="1" x14ac:dyDescent="0.2"/>
    <row r="39" spans="1:13" ht="15" customHeight="1" x14ac:dyDescent="0.2"/>
    <row r="40" spans="1:13" ht="15" customHeight="1" x14ac:dyDescent="0.2"/>
    <row r="41" spans="1:13" ht="15" customHeight="1" x14ac:dyDescent="0.2"/>
    <row r="42" spans="1:13" ht="15" customHeight="1" x14ac:dyDescent="0.2"/>
    <row r="43" spans="1:13" ht="15" customHeight="1" x14ac:dyDescent="0.2"/>
    <row r="44" spans="1:13" ht="15" customHeight="1" x14ac:dyDescent="0.2"/>
    <row r="45" spans="1:13" ht="15" customHeight="1" x14ac:dyDescent="0.2"/>
    <row r="46" spans="1:13" ht="15" customHeight="1" x14ac:dyDescent="0.2"/>
    <row r="47" spans="1:13" ht="15" customHeight="1" x14ac:dyDescent="0.2"/>
    <row r="48" spans="1:13" ht="15" customHeight="1" x14ac:dyDescent="0.2"/>
    <row r="49" ht="15" customHeight="1" x14ac:dyDescent="0.2"/>
    <row r="50" ht="15" customHeight="1" x14ac:dyDescent="0.2"/>
  </sheetData>
  <mergeCells count="20">
    <mergeCell ref="C1:D1"/>
    <mergeCell ref="D3:D5"/>
    <mergeCell ref="D6:D8"/>
    <mergeCell ref="C2:C8"/>
    <mergeCell ref="F6:F8"/>
    <mergeCell ref="F3:F5"/>
    <mergeCell ref="A37:L37"/>
    <mergeCell ref="F33:F36"/>
    <mergeCell ref="C33:D36"/>
    <mergeCell ref="F9:F13"/>
    <mergeCell ref="D9:D13"/>
    <mergeCell ref="C9:C22"/>
    <mergeCell ref="A2:A36"/>
    <mergeCell ref="B2:B36"/>
    <mergeCell ref="D15:D22"/>
    <mergeCell ref="F15:F22"/>
    <mergeCell ref="C24:D29"/>
    <mergeCell ref="C30:D32"/>
    <mergeCell ref="F30:F32"/>
    <mergeCell ref="F24:F29"/>
  </mergeCells>
  <pageMargins left="0.75" right="0.75" top="1" bottom="1" header="0.5" footer="0.5"/>
  <pageSetup paperSize="9" orientation="portrait" r:id="rId1"/>
  <headerFooter>
    <oddHeader>&amp;R&amp;"Arial"&amp;8&amp;K000000[OFFICIAL]&amp;1#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7"/>
  <sheetViews>
    <sheetView showRuler="0" workbookViewId="0">
      <selection activeCell="C2" sqref="C2:D7"/>
    </sheetView>
  </sheetViews>
  <sheetFormatPr defaultColWidth="13.140625" defaultRowHeight="12.75" x14ac:dyDescent="0.2"/>
  <cols>
    <col min="1" max="1" width="7.85546875" customWidth="1"/>
    <col min="2" max="2" width="8.42578125" customWidth="1"/>
    <col min="3" max="3" width="14.85546875" customWidth="1"/>
    <col min="4" max="4" width="19.140625" customWidth="1"/>
    <col min="5" max="5" width="46.42578125" customWidth="1"/>
    <col min="6" max="6" width="23.5703125" customWidth="1"/>
    <col min="7" max="12" width="12.28515625" customWidth="1"/>
  </cols>
  <sheetData>
    <row r="1" spans="1:13" ht="22.5" customHeight="1" x14ac:dyDescent="0.2">
      <c r="A1" s="1" t="s">
        <v>0</v>
      </c>
      <c r="B1" s="1" t="s">
        <v>1</v>
      </c>
      <c r="C1" s="101" t="s">
        <v>2</v>
      </c>
      <c r="D1" s="101"/>
      <c r="E1" s="1" t="s">
        <v>3</v>
      </c>
      <c r="F1" s="1" t="s">
        <v>196</v>
      </c>
      <c r="G1" s="1" t="s">
        <v>5</v>
      </c>
      <c r="H1" s="2" t="s">
        <v>6</v>
      </c>
      <c r="I1" s="2" t="s">
        <v>7</v>
      </c>
      <c r="J1" s="2" t="s">
        <v>8</v>
      </c>
      <c r="K1" s="2" t="s">
        <v>9</v>
      </c>
      <c r="L1" s="2" t="s">
        <v>10</v>
      </c>
    </row>
    <row r="2" spans="1:13" ht="13.35" customHeight="1" x14ac:dyDescent="0.2">
      <c r="A2" s="102"/>
      <c r="B2" s="90" t="s">
        <v>262</v>
      </c>
      <c r="C2" s="95" t="s">
        <v>263</v>
      </c>
      <c r="D2" s="95"/>
      <c r="E2" s="5" t="s">
        <v>264</v>
      </c>
      <c r="F2" s="94" t="s">
        <v>15</v>
      </c>
      <c r="G2" s="4" t="s">
        <v>265</v>
      </c>
      <c r="H2" s="20">
        <v>31157.72</v>
      </c>
      <c r="I2" s="20">
        <v>32652.07</v>
      </c>
      <c r="J2" s="20">
        <v>37701.06</v>
      </c>
      <c r="K2" s="20">
        <v>40510.85</v>
      </c>
      <c r="L2" s="20">
        <v>41594.339999999997</v>
      </c>
      <c r="M2" s="33"/>
    </row>
    <row r="3" spans="1:13" ht="13.35" customHeight="1" x14ac:dyDescent="0.2">
      <c r="A3" s="102"/>
      <c r="B3" s="90"/>
      <c r="C3" s="95"/>
      <c r="D3" s="95"/>
      <c r="E3" s="5" t="s">
        <v>266</v>
      </c>
      <c r="F3" s="94"/>
      <c r="G3" s="4" t="s">
        <v>265</v>
      </c>
      <c r="H3" s="20">
        <v>7936.18</v>
      </c>
      <c r="I3" s="20">
        <v>7218.62</v>
      </c>
      <c r="J3" s="20">
        <v>8625.8700000000008</v>
      </c>
      <c r="K3" s="20">
        <v>7755.84</v>
      </c>
      <c r="L3" s="20">
        <v>7538.93</v>
      </c>
      <c r="M3" s="33"/>
    </row>
    <row r="4" spans="1:13" ht="13.35" customHeight="1" x14ac:dyDescent="0.2">
      <c r="A4" s="102"/>
      <c r="B4" s="90"/>
      <c r="C4" s="95"/>
      <c r="D4" s="95"/>
      <c r="E4" s="5" t="s">
        <v>267</v>
      </c>
      <c r="F4" s="94"/>
      <c r="G4" s="4" t="s">
        <v>265</v>
      </c>
      <c r="H4" s="20">
        <v>118174.25</v>
      </c>
      <c r="I4" s="20">
        <v>119668.6</v>
      </c>
      <c r="J4" s="20">
        <v>115275.38</v>
      </c>
      <c r="K4" s="20">
        <v>118085.18</v>
      </c>
      <c r="L4" s="20">
        <v>98373.86</v>
      </c>
      <c r="M4" s="33"/>
    </row>
    <row r="5" spans="1:13" ht="13.35" customHeight="1" x14ac:dyDescent="0.2">
      <c r="A5" s="102"/>
      <c r="B5" s="90"/>
      <c r="C5" s="95"/>
      <c r="D5" s="95"/>
      <c r="E5" s="5" t="s">
        <v>268</v>
      </c>
      <c r="F5" s="94"/>
      <c r="G5" s="4" t="s">
        <v>265</v>
      </c>
      <c r="H5" s="20">
        <v>1281.5999999999999</v>
      </c>
      <c r="I5" s="20">
        <v>1229.4000000000001</v>
      </c>
      <c r="J5" s="20">
        <v>1127</v>
      </c>
      <c r="K5" s="20">
        <v>1127</v>
      </c>
      <c r="L5" s="20">
        <v>1315.92</v>
      </c>
      <c r="M5" s="33"/>
    </row>
    <row r="6" spans="1:13" ht="13.35" customHeight="1" x14ac:dyDescent="0.2">
      <c r="A6" s="102"/>
      <c r="B6" s="90"/>
      <c r="C6" s="95"/>
      <c r="D6" s="95"/>
      <c r="E6" s="5" t="s">
        <v>269</v>
      </c>
      <c r="F6" s="94"/>
      <c r="G6" s="4" t="s">
        <v>265</v>
      </c>
      <c r="H6" s="20">
        <v>1275.51</v>
      </c>
      <c r="I6" s="20">
        <v>1275.51</v>
      </c>
      <c r="J6" s="20">
        <v>1275.51</v>
      </c>
      <c r="K6" s="20">
        <v>1133.51</v>
      </c>
      <c r="L6" s="20">
        <v>1133.51</v>
      </c>
      <c r="M6" s="33"/>
    </row>
    <row r="7" spans="1:13" ht="13.35" customHeight="1" x14ac:dyDescent="0.2">
      <c r="A7" s="102"/>
      <c r="B7" s="90"/>
      <c r="C7" s="95"/>
      <c r="D7" s="95"/>
      <c r="E7" s="5" t="s">
        <v>270</v>
      </c>
      <c r="F7" s="94"/>
      <c r="G7" s="4" t="s">
        <v>265</v>
      </c>
      <c r="H7" s="20">
        <v>11054.18</v>
      </c>
      <c r="I7" s="20">
        <v>11054.18</v>
      </c>
      <c r="J7" s="20">
        <v>11054.18</v>
      </c>
      <c r="K7" s="20">
        <v>11054.18</v>
      </c>
      <c r="L7" s="20">
        <v>13685.18</v>
      </c>
      <c r="M7" s="33"/>
    </row>
    <row r="8" spans="1:13" ht="13.35" customHeight="1" x14ac:dyDescent="0.2">
      <c r="A8" s="102"/>
      <c r="B8" s="90"/>
      <c r="C8" s="99" t="s">
        <v>271</v>
      </c>
      <c r="D8" s="99"/>
      <c r="E8" s="5" t="s">
        <v>272</v>
      </c>
      <c r="F8" s="94" t="s">
        <v>273</v>
      </c>
      <c r="G8" s="4" t="s">
        <v>265</v>
      </c>
      <c r="H8" s="20">
        <v>43.55</v>
      </c>
      <c r="I8" s="20">
        <v>69.94</v>
      </c>
      <c r="J8" s="20">
        <v>114.01</v>
      </c>
      <c r="K8" s="20">
        <v>140.51</v>
      </c>
      <c r="L8" s="20">
        <v>58.1</v>
      </c>
      <c r="M8" s="33"/>
    </row>
    <row r="9" spans="1:13" ht="13.35" customHeight="1" x14ac:dyDescent="0.2">
      <c r="A9" s="102"/>
      <c r="B9" s="90"/>
      <c r="C9" s="99"/>
      <c r="D9" s="99"/>
      <c r="E9" s="5" t="s">
        <v>274</v>
      </c>
      <c r="F9" s="94"/>
      <c r="G9" s="4" t="s">
        <v>265</v>
      </c>
      <c r="H9" s="20">
        <v>27.6</v>
      </c>
      <c r="I9" s="20">
        <v>45</v>
      </c>
      <c r="J9" s="20">
        <v>38</v>
      </c>
      <c r="K9" s="20">
        <v>26.5</v>
      </c>
      <c r="L9" s="20">
        <v>58.1</v>
      </c>
      <c r="M9" s="33"/>
    </row>
    <row r="10" spans="1:13" ht="13.35" customHeight="1" x14ac:dyDescent="0.2">
      <c r="A10" s="102"/>
      <c r="B10" s="90"/>
      <c r="C10" s="99"/>
      <c r="D10" s="99"/>
      <c r="E10" s="5" t="s">
        <v>275</v>
      </c>
      <c r="F10" s="94"/>
      <c r="G10" s="4" t="s">
        <v>265</v>
      </c>
      <c r="H10" s="20">
        <v>31.28</v>
      </c>
      <c r="I10" s="20">
        <v>57.75</v>
      </c>
      <c r="J10" s="20">
        <v>44.37</v>
      </c>
      <c r="K10" s="20">
        <v>26.5</v>
      </c>
      <c r="L10" s="20">
        <v>19.309999999999999</v>
      </c>
      <c r="M10" s="33"/>
    </row>
    <row r="11" spans="1:13" ht="13.35" customHeight="1" x14ac:dyDescent="0.2">
      <c r="A11" s="102"/>
      <c r="B11" s="90"/>
      <c r="C11" s="99"/>
      <c r="D11" s="99"/>
      <c r="E11" s="5" t="s">
        <v>276</v>
      </c>
      <c r="F11" s="94"/>
      <c r="G11" s="4" t="s">
        <v>265</v>
      </c>
      <c r="H11" s="20">
        <v>31.28</v>
      </c>
      <c r="I11" s="20">
        <v>57.25</v>
      </c>
      <c r="J11" s="20">
        <v>44.37</v>
      </c>
      <c r="K11" s="20">
        <v>26.5</v>
      </c>
      <c r="L11" s="20">
        <v>19.309999999999999</v>
      </c>
      <c r="M11" s="33"/>
    </row>
    <row r="12" spans="1:13" ht="13.35" customHeight="1" x14ac:dyDescent="0.2">
      <c r="A12" s="102"/>
      <c r="B12" s="90"/>
      <c r="C12" s="99"/>
      <c r="D12" s="99"/>
      <c r="E12" s="5" t="s">
        <v>277</v>
      </c>
      <c r="F12" s="94"/>
      <c r="G12" s="4" t="s">
        <v>265</v>
      </c>
      <c r="H12" s="20">
        <v>31.28</v>
      </c>
      <c r="I12" s="20">
        <v>57.25</v>
      </c>
      <c r="J12" s="20">
        <v>44.37</v>
      </c>
      <c r="K12" s="20">
        <v>26.5</v>
      </c>
      <c r="L12" s="20">
        <v>19.309999999999999</v>
      </c>
      <c r="M12" s="33"/>
    </row>
    <row r="13" spans="1:13" ht="22.5" customHeight="1" x14ac:dyDescent="0.2">
      <c r="A13" s="102"/>
      <c r="B13" s="90"/>
      <c r="C13" s="99"/>
      <c r="D13" s="99"/>
      <c r="E13" s="5" t="s">
        <v>278</v>
      </c>
      <c r="F13" s="94"/>
      <c r="G13" s="4" t="s">
        <v>265</v>
      </c>
      <c r="H13" s="20">
        <v>245.92</v>
      </c>
      <c r="I13" s="20">
        <v>194.3</v>
      </c>
      <c r="J13" s="20">
        <v>137.05000000000001</v>
      </c>
      <c r="K13" s="20">
        <v>92.68</v>
      </c>
      <c r="L13" s="20">
        <v>66.180000000000007</v>
      </c>
      <c r="M13" s="33"/>
    </row>
    <row r="14" spans="1:13" ht="13.35" customHeight="1" x14ac:dyDescent="0.2">
      <c r="A14" s="102"/>
      <c r="B14" s="90"/>
      <c r="C14" s="95" t="s">
        <v>279</v>
      </c>
      <c r="D14" s="95"/>
      <c r="E14" s="4" t="s">
        <v>280</v>
      </c>
      <c r="F14" s="94" t="s">
        <v>15</v>
      </c>
      <c r="G14" s="4" t="s">
        <v>281</v>
      </c>
      <c r="H14" s="20">
        <v>94933.74</v>
      </c>
      <c r="I14" s="20">
        <v>96826.29</v>
      </c>
      <c r="J14" s="20">
        <v>89233.85</v>
      </c>
      <c r="K14" s="20">
        <v>91570.28</v>
      </c>
      <c r="L14" s="20">
        <v>97369.35</v>
      </c>
      <c r="M14" s="33"/>
    </row>
    <row r="15" spans="1:13" ht="13.35" customHeight="1" x14ac:dyDescent="0.2">
      <c r="A15" s="102"/>
      <c r="B15" s="90"/>
      <c r="C15" s="95"/>
      <c r="D15" s="95"/>
      <c r="E15" s="4" t="s">
        <v>282</v>
      </c>
      <c r="F15" s="94"/>
      <c r="G15" s="4" t="s">
        <v>281</v>
      </c>
      <c r="H15" s="20">
        <v>24396.05</v>
      </c>
      <c r="I15" s="20">
        <v>24740.12</v>
      </c>
      <c r="J15" s="20">
        <v>22091.54</v>
      </c>
      <c r="K15" s="20">
        <v>25178.89</v>
      </c>
      <c r="L15" s="20">
        <v>25377.71</v>
      </c>
      <c r="M15" s="33"/>
    </row>
    <row r="16" spans="1:13" ht="13.35" customHeight="1" x14ac:dyDescent="0.2">
      <c r="A16" s="102"/>
      <c r="B16" s="90"/>
      <c r="C16" s="95"/>
      <c r="D16" s="95"/>
      <c r="E16" s="4" t="s">
        <v>283</v>
      </c>
      <c r="F16" s="94"/>
      <c r="G16" s="4" t="s">
        <v>281</v>
      </c>
      <c r="H16" s="20">
        <v>61456.47</v>
      </c>
      <c r="I16" s="20">
        <v>59350.49</v>
      </c>
      <c r="J16" s="20">
        <v>61407.48</v>
      </c>
      <c r="K16" s="20">
        <v>60500.45</v>
      </c>
      <c r="L16" s="20">
        <v>59909.16</v>
      </c>
      <c r="M16" s="33"/>
    </row>
    <row r="17" spans="1:13" ht="13.35" customHeight="1" x14ac:dyDescent="0.2">
      <c r="A17" s="102"/>
      <c r="B17" s="90"/>
      <c r="C17" s="95"/>
      <c r="D17" s="95"/>
      <c r="E17" s="4" t="s">
        <v>284</v>
      </c>
      <c r="F17" s="94"/>
      <c r="G17" s="4" t="s">
        <v>285</v>
      </c>
      <c r="H17" s="20">
        <v>6.26</v>
      </c>
      <c r="I17" s="20">
        <v>4.08</v>
      </c>
      <c r="J17" s="20">
        <v>2.44</v>
      </c>
      <c r="K17" s="20">
        <v>13.12</v>
      </c>
      <c r="L17" s="20">
        <v>2.83</v>
      </c>
      <c r="M17" s="33"/>
    </row>
    <row r="18" spans="1:13" ht="13.35" customHeight="1" x14ac:dyDescent="0.2">
      <c r="A18" s="102"/>
      <c r="B18" s="90"/>
      <c r="C18" s="95"/>
      <c r="D18" s="95"/>
      <c r="E18" s="4" t="s">
        <v>286</v>
      </c>
      <c r="F18" s="94"/>
      <c r="G18" s="4" t="s">
        <v>281</v>
      </c>
      <c r="H18" s="20">
        <v>0.21</v>
      </c>
      <c r="I18" s="20">
        <v>0.26</v>
      </c>
      <c r="J18" s="20">
        <v>0.25</v>
      </c>
      <c r="K18" s="20">
        <v>0.28999999999999998</v>
      </c>
      <c r="L18" s="20">
        <v>0.28999999999999998</v>
      </c>
      <c r="M18" s="33"/>
    </row>
    <row r="19" spans="1:13" ht="13.35" customHeight="1" x14ac:dyDescent="0.2">
      <c r="A19" s="102"/>
      <c r="B19" s="90"/>
      <c r="C19" s="95" t="s">
        <v>287</v>
      </c>
      <c r="D19" s="95"/>
      <c r="E19" s="5" t="s">
        <v>288</v>
      </c>
      <c r="F19" s="94" t="s">
        <v>15</v>
      </c>
      <c r="G19" s="4" t="s">
        <v>289</v>
      </c>
      <c r="H19" s="20">
        <v>76.33</v>
      </c>
      <c r="I19" s="20">
        <v>76.22</v>
      </c>
      <c r="J19" s="20">
        <v>64.52</v>
      </c>
      <c r="K19" s="20">
        <v>62.82</v>
      </c>
      <c r="L19" s="20">
        <v>67.290000000000006</v>
      </c>
      <c r="M19" s="33"/>
    </row>
    <row r="20" spans="1:13" ht="13.35" customHeight="1" x14ac:dyDescent="0.2">
      <c r="A20" s="102"/>
      <c r="B20" s="90"/>
      <c r="C20" s="95"/>
      <c r="D20" s="95"/>
      <c r="E20" s="5" t="s">
        <v>290</v>
      </c>
      <c r="F20" s="94"/>
      <c r="G20" s="4" t="s">
        <v>289</v>
      </c>
      <c r="H20" s="20">
        <v>3205.87</v>
      </c>
      <c r="I20" s="20">
        <v>3201.38</v>
      </c>
      <c r="J20" s="20">
        <v>2710</v>
      </c>
      <c r="K20" s="20">
        <v>2638.65</v>
      </c>
      <c r="L20" s="20">
        <v>2826.25</v>
      </c>
      <c r="M20" s="33"/>
    </row>
    <row r="21" spans="1:13" ht="13.35" customHeight="1" x14ac:dyDescent="0.2">
      <c r="A21" s="102"/>
      <c r="B21" s="90"/>
      <c r="C21" s="95"/>
      <c r="D21" s="95"/>
      <c r="E21" s="5" t="s">
        <v>291</v>
      </c>
      <c r="F21" s="4" t="s">
        <v>212</v>
      </c>
      <c r="G21" s="4" t="s">
        <v>289</v>
      </c>
      <c r="H21" s="21" t="s">
        <v>212</v>
      </c>
      <c r="I21" s="21" t="s">
        <v>212</v>
      </c>
      <c r="J21" s="21" t="s">
        <v>212</v>
      </c>
      <c r="K21" s="21" t="s">
        <v>212</v>
      </c>
      <c r="L21" s="21" t="s">
        <v>212</v>
      </c>
      <c r="M21" s="33"/>
    </row>
    <row r="22" spans="1:13" ht="13.35" customHeight="1" x14ac:dyDescent="0.2">
      <c r="A22" s="102"/>
      <c r="B22" s="90"/>
      <c r="C22" s="95"/>
      <c r="D22" s="95"/>
      <c r="E22" s="5" t="s">
        <v>292</v>
      </c>
      <c r="F22" s="4" t="s">
        <v>212</v>
      </c>
      <c r="G22" s="4" t="s">
        <v>289</v>
      </c>
      <c r="H22" s="21" t="s">
        <v>212</v>
      </c>
      <c r="I22" s="21" t="s">
        <v>212</v>
      </c>
      <c r="J22" s="21" t="s">
        <v>212</v>
      </c>
      <c r="K22" s="21" t="s">
        <v>212</v>
      </c>
      <c r="L22" s="21" t="s">
        <v>212</v>
      </c>
      <c r="M22" s="33"/>
    </row>
    <row r="23" spans="1:13" ht="13.35" customHeight="1" x14ac:dyDescent="0.2">
      <c r="A23" s="102"/>
      <c r="B23" s="90"/>
      <c r="C23" s="95"/>
      <c r="D23" s="95"/>
      <c r="E23" s="5" t="s">
        <v>293</v>
      </c>
      <c r="F23" s="94" t="s">
        <v>294</v>
      </c>
      <c r="G23" s="4" t="s">
        <v>281</v>
      </c>
      <c r="H23" s="15" t="s">
        <v>295</v>
      </c>
      <c r="I23" s="20">
        <v>18.98</v>
      </c>
      <c r="J23" s="20">
        <v>20.420000000000002</v>
      </c>
      <c r="K23" s="20">
        <v>21.97</v>
      </c>
      <c r="L23" s="20">
        <v>22.29</v>
      </c>
      <c r="M23" s="33"/>
    </row>
    <row r="24" spans="1:13" ht="13.35" customHeight="1" x14ac:dyDescent="0.2">
      <c r="A24" s="102"/>
      <c r="B24" s="90"/>
      <c r="C24" s="95"/>
      <c r="D24" s="95"/>
      <c r="E24" s="5" t="s">
        <v>296</v>
      </c>
      <c r="F24" s="94"/>
      <c r="G24" s="4" t="s">
        <v>281</v>
      </c>
      <c r="H24" s="15" t="s">
        <v>295</v>
      </c>
      <c r="I24" s="20">
        <v>3.8</v>
      </c>
      <c r="J24" s="20">
        <v>1.85</v>
      </c>
      <c r="K24" s="20">
        <v>1.65</v>
      </c>
      <c r="L24" s="20">
        <v>1.52</v>
      </c>
      <c r="M24" s="33"/>
    </row>
    <row r="25" spans="1:13" ht="13.35" customHeight="1" x14ac:dyDescent="0.2">
      <c r="A25" s="102"/>
      <c r="B25" s="90"/>
      <c r="C25" s="95"/>
      <c r="D25" s="95"/>
      <c r="E25" s="5" t="s">
        <v>297</v>
      </c>
      <c r="F25" s="94"/>
      <c r="G25" s="4" t="s">
        <v>281</v>
      </c>
      <c r="H25" s="20">
        <v>0.02</v>
      </c>
      <c r="I25" s="20">
        <v>0.04</v>
      </c>
      <c r="J25" s="20">
        <v>0.03</v>
      </c>
      <c r="K25" s="20">
        <v>27</v>
      </c>
      <c r="L25" s="20">
        <v>0.03</v>
      </c>
      <c r="M25" s="33"/>
    </row>
    <row r="26" spans="1:13" ht="13.35" customHeight="1" x14ac:dyDescent="0.2">
      <c r="A26" s="102"/>
      <c r="B26" s="90"/>
      <c r="C26" s="95" t="s">
        <v>298</v>
      </c>
      <c r="D26" s="95"/>
      <c r="E26" s="5" t="s">
        <v>299</v>
      </c>
      <c r="F26" s="4" t="s">
        <v>15</v>
      </c>
      <c r="G26" s="4" t="s">
        <v>281</v>
      </c>
      <c r="H26" s="20">
        <v>484499.76</v>
      </c>
      <c r="I26" s="20">
        <v>464499.79</v>
      </c>
      <c r="J26" s="20">
        <v>443088.54</v>
      </c>
      <c r="K26" s="20">
        <v>422179.68</v>
      </c>
      <c r="L26" s="20">
        <v>400059.28</v>
      </c>
      <c r="M26" s="33"/>
    </row>
    <row r="27" spans="1:13" ht="22.5" customHeight="1" x14ac:dyDescent="0.2">
      <c r="A27" s="102"/>
      <c r="B27" s="90"/>
      <c r="C27" s="95"/>
      <c r="D27" s="95"/>
      <c r="E27" s="5" t="s">
        <v>300</v>
      </c>
      <c r="F27" s="4" t="s">
        <v>301</v>
      </c>
      <c r="G27" s="4" t="s">
        <v>281</v>
      </c>
      <c r="H27" s="20">
        <v>1526351.17</v>
      </c>
      <c r="I27" s="20">
        <v>1457698.13</v>
      </c>
      <c r="J27" s="20">
        <v>1382547.55</v>
      </c>
      <c r="K27" s="20">
        <v>1315557.5</v>
      </c>
      <c r="L27" s="20">
        <v>1249559.78</v>
      </c>
      <c r="M27" s="33"/>
    </row>
    <row r="28" spans="1:13" ht="22.5" customHeight="1" x14ac:dyDescent="0.2">
      <c r="A28" s="102"/>
      <c r="B28" s="90"/>
      <c r="C28" s="95"/>
      <c r="D28" s="95"/>
      <c r="E28" s="5" t="s">
        <v>302</v>
      </c>
      <c r="F28" s="4" t="s">
        <v>303</v>
      </c>
      <c r="G28" s="4" t="s">
        <v>281</v>
      </c>
      <c r="H28" s="20">
        <v>8078.29</v>
      </c>
      <c r="I28" s="20">
        <v>7900.5</v>
      </c>
      <c r="J28" s="20">
        <v>7378.14</v>
      </c>
      <c r="K28" s="20">
        <v>6901.86</v>
      </c>
      <c r="L28" s="20">
        <v>6339.57</v>
      </c>
      <c r="M28" s="33"/>
    </row>
    <row r="29" spans="1:13" ht="13.35" customHeight="1" x14ac:dyDescent="0.2">
      <c r="A29" s="102"/>
      <c r="B29" s="90"/>
      <c r="C29" s="95" t="s">
        <v>304</v>
      </c>
      <c r="D29" s="95"/>
      <c r="E29" s="5" t="s">
        <v>305</v>
      </c>
      <c r="F29" s="94" t="s">
        <v>15</v>
      </c>
      <c r="G29" s="4" t="s">
        <v>289</v>
      </c>
      <c r="H29" s="20">
        <v>67.42</v>
      </c>
      <c r="I29" s="20">
        <v>22.42</v>
      </c>
      <c r="J29" s="20">
        <v>1188.83</v>
      </c>
      <c r="K29" s="20">
        <v>2614.92</v>
      </c>
      <c r="L29" s="20">
        <v>5603.48</v>
      </c>
      <c r="M29" s="33"/>
    </row>
    <row r="30" spans="1:13" ht="13.35" customHeight="1" x14ac:dyDescent="0.2">
      <c r="A30" s="102"/>
      <c r="B30" s="90"/>
      <c r="C30" s="95"/>
      <c r="D30" s="95"/>
      <c r="E30" s="5" t="s">
        <v>306</v>
      </c>
      <c r="F30" s="94"/>
      <c r="G30" s="4" t="s">
        <v>289</v>
      </c>
      <c r="H30" s="20">
        <v>1471.7</v>
      </c>
      <c r="I30" s="20">
        <v>966.89</v>
      </c>
      <c r="J30" s="20">
        <v>456.19</v>
      </c>
      <c r="K30" s="20">
        <v>86.34</v>
      </c>
      <c r="L30" s="20">
        <v>86.72</v>
      </c>
      <c r="M30" s="33"/>
    </row>
    <row r="31" spans="1:13" ht="13.35" customHeight="1" x14ac:dyDescent="0.2">
      <c r="A31" s="102"/>
      <c r="B31" s="90"/>
      <c r="C31" s="95"/>
      <c r="D31" s="95"/>
      <c r="E31" s="5" t="s">
        <v>307</v>
      </c>
      <c r="F31" s="94"/>
      <c r="G31" s="4" t="s">
        <v>289</v>
      </c>
      <c r="H31" s="20">
        <v>7851.47</v>
      </c>
      <c r="I31" s="20">
        <v>3680.01</v>
      </c>
      <c r="J31" s="20">
        <v>3615.79</v>
      </c>
      <c r="K31" s="22"/>
      <c r="L31" s="22"/>
      <c r="M31" s="33"/>
    </row>
    <row r="32" spans="1:13" ht="13.35" customHeight="1" x14ac:dyDescent="0.2">
      <c r="A32" s="102"/>
      <c r="B32" s="90"/>
      <c r="C32" s="95"/>
      <c r="D32" s="95"/>
      <c r="E32" s="5" t="s">
        <v>308</v>
      </c>
      <c r="F32" s="94"/>
      <c r="G32" s="4" t="s">
        <v>289</v>
      </c>
      <c r="H32" s="20">
        <v>5403.99</v>
      </c>
      <c r="I32" s="20">
        <v>4438.12</v>
      </c>
      <c r="J32" s="20">
        <v>5229.07</v>
      </c>
      <c r="K32" s="22"/>
      <c r="L32" s="22"/>
      <c r="M32" s="33"/>
    </row>
    <row r="33" spans="1:13" ht="13.35" customHeight="1" x14ac:dyDescent="0.2">
      <c r="A33" s="102"/>
      <c r="B33" s="90"/>
      <c r="C33" s="95"/>
      <c r="D33" s="95"/>
      <c r="E33" s="5" t="s">
        <v>309</v>
      </c>
      <c r="F33" s="94" t="s">
        <v>15</v>
      </c>
      <c r="G33" s="4" t="s">
        <v>289</v>
      </c>
      <c r="H33" s="20">
        <v>0</v>
      </c>
      <c r="I33" s="20">
        <v>0</v>
      </c>
      <c r="J33" s="20">
        <v>609.55999999999995</v>
      </c>
      <c r="K33" s="20">
        <v>1501.05</v>
      </c>
      <c r="L33" s="20">
        <v>2295.12</v>
      </c>
      <c r="M33" s="33"/>
    </row>
    <row r="34" spans="1:13" ht="13.35" customHeight="1" x14ac:dyDescent="0.2">
      <c r="A34" s="102"/>
      <c r="B34" s="90"/>
      <c r="C34" s="95"/>
      <c r="D34" s="95"/>
      <c r="E34" s="5" t="s">
        <v>310</v>
      </c>
      <c r="F34" s="94"/>
      <c r="G34" s="4" t="s">
        <v>289</v>
      </c>
      <c r="H34" s="20">
        <v>2114.8200000000002</v>
      </c>
      <c r="I34" s="20">
        <v>764.55</v>
      </c>
      <c r="J34" s="20">
        <v>323.44</v>
      </c>
      <c r="K34" s="20">
        <v>0</v>
      </c>
      <c r="L34" s="20">
        <v>0</v>
      </c>
      <c r="M34" s="33"/>
    </row>
    <row r="35" spans="1:13" ht="13.35" customHeight="1" x14ac:dyDescent="0.2">
      <c r="A35" s="102"/>
      <c r="B35" s="90"/>
      <c r="C35" s="95"/>
      <c r="D35" s="95"/>
      <c r="E35" s="5" t="s">
        <v>311</v>
      </c>
      <c r="F35" s="94"/>
      <c r="G35" s="4" t="s">
        <v>289</v>
      </c>
      <c r="H35" s="20">
        <v>2959.62</v>
      </c>
      <c r="I35" s="20">
        <v>3843.67</v>
      </c>
      <c r="J35" s="20">
        <v>1676.76</v>
      </c>
      <c r="K35" s="22"/>
      <c r="L35" s="22"/>
      <c r="M35" s="33"/>
    </row>
    <row r="36" spans="1:13" ht="13.35" customHeight="1" x14ac:dyDescent="0.2">
      <c r="A36" s="102"/>
      <c r="B36" s="90"/>
      <c r="C36" s="95"/>
      <c r="D36" s="95"/>
      <c r="E36" s="5" t="s">
        <v>312</v>
      </c>
      <c r="F36" s="94"/>
      <c r="G36" s="4" t="s">
        <v>289</v>
      </c>
      <c r="H36" s="20">
        <v>11881.44</v>
      </c>
      <c r="I36" s="20">
        <v>13641.3</v>
      </c>
      <c r="J36" s="20">
        <v>10372.76</v>
      </c>
      <c r="K36" s="22"/>
      <c r="L36" s="22"/>
      <c r="M36" s="33"/>
    </row>
    <row r="37" spans="1:13" ht="13.35" customHeight="1" x14ac:dyDescent="0.2">
      <c r="A37" s="102"/>
      <c r="B37" s="90" t="s">
        <v>313</v>
      </c>
      <c r="C37" s="95" t="s">
        <v>314</v>
      </c>
      <c r="D37" s="95"/>
      <c r="E37" s="5" t="s">
        <v>315</v>
      </c>
      <c r="F37" s="4" t="s">
        <v>15</v>
      </c>
      <c r="G37" s="4" t="s">
        <v>316</v>
      </c>
      <c r="H37" s="8" t="s">
        <v>317</v>
      </c>
      <c r="I37" s="8" t="s">
        <v>318</v>
      </c>
      <c r="J37" s="8" t="s">
        <v>319</v>
      </c>
      <c r="K37" s="8" t="s">
        <v>320</v>
      </c>
      <c r="L37" s="8" t="s">
        <v>321</v>
      </c>
      <c r="M37" s="33"/>
    </row>
    <row r="38" spans="1:13" ht="13.35" customHeight="1" x14ac:dyDescent="0.2">
      <c r="A38" s="102"/>
      <c r="B38" s="90"/>
      <c r="C38" s="95"/>
      <c r="D38" s="95"/>
      <c r="E38" s="5" t="s">
        <v>322</v>
      </c>
      <c r="F38" s="4" t="s">
        <v>323</v>
      </c>
      <c r="G38" s="4" t="s">
        <v>281</v>
      </c>
      <c r="H38" s="8" t="s">
        <v>324</v>
      </c>
      <c r="I38" s="8" t="s">
        <v>325</v>
      </c>
      <c r="J38" s="8" t="s">
        <v>326</v>
      </c>
      <c r="K38" s="8" t="s">
        <v>327</v>
      </c>
      <c r="L38" s="8" t="s">
        <v>328</v>
      </c>
      <c r="M38" s="33"/>
    </row>
    <row r="39" spans="1:13" ht="13.35" customHeight="1" x14ac:dyDescent="0.2">
      <c r="A39" s="102"/>
      <c r="B39" s="90"/>
      <c r="C39" s="95"/>
      <c r="D39" s="95"/>
      <c r="E39" s="5" t="s">
        <v>329</v>
      </c>
      <c r="F39" s="4" t="s">
        <v>330</v>
      </c>
      <c r="G39" s="4" t="s">
        <v>316</v>
      </c>
      <c r="H39" s="8" t="s">
        <v>331</v>
      </c>
      <c r="I39" s="8" t="s">
        <v>332</v>
      </c>
      <c r="J39" s="8" t="s">
        <v>332</v>
      </c>
      <c r="K39" s="8" t="s">
        <v>333</v>
      </c>
      <c r="L39" s="8" t="s">
        <v>334</v>
      </c>
      <c r="M39" s="33"/>
    </row>
    <row r="40" spans="1:13" ht="13.35" customHeight="1" x14ac:dyDescent="0.2">
      <c r="A40" s="102"/>
      <c r="B40" s="90"/>
      <c r="C40" s="95"/>
      <c r="D40" s="95"/>
      <c r="E40" s="5" t="s">
        <v>335</v>
      </c>
      <c r="F40" s="4" t="s">
        <v>336</v>
      </c>
      <c r="G40" s="4" t="s">
        <v>281</v>
      </c>
      <c r="H40" s="8" t="s">
        <v>182</v>
      </c>
      <c r="I40" s="8" t="s">
        <v>337</v>
      </c>
      <c r="J40" s="8" t="s">
        <v>338</v>
      </c>
      <c r="K40" s="8" t="s">
        <v>339</v>
      </c>
      <c r="L40" s="8" t="s">
        <v>340</v>
      </c>
      <c r="M40" s="33"/>
    </row>
    <row r="41" spans="1:13" ht="13.35" customHeight="1" x14ac:dyDescent="0.2">
      <c r="A41" s="102"/>
      <c r="B41" s="90"/>
      <c r="C41" s="95"/>
      <c r="D41" s="95"/>
      <c r="E41" s="5" t="s">
        <v>341</v>
      </c>
      <c r="F41" s="4" t="s">
        <v>342</v>
      </c>
      <c r="G41" s="4" t="s">
        <v>281</v>
      </c>
      <c r="H41" s="8" t="s">
        <v>49</v>
      </c>
      <c r="I41" s="8" t="s">
        <v>343</v>
      </c>
      <c r="J41" s="8" t="s">
        <v>344</v>
      </c>
      <c r="K41" s="8" t="s">
        <v>189</v>
      </c>
      <c r="L41" s="8" t="s">
        <v>103</v>
      </c>
      <c r="M41" s="33"/>
    </row>
    <row r="42" spans="1:13" ht="13.35" customHeight="1" x14ac:dyDescent="0.2">
      <c r="A42" s="102"/>
      <c r="B42" s="90"/>
      <c r="C42" s="95"/>
      <c r="D42" s="95"/>
      <c r="E42" s="5" t="s">
        <v>345</v>
      </c>
      <c r="F42" s="4" t="s">
        <v>346</v>
      </c>
      <c r="G42" s="4" t="s">
        <v>316</v>
      </c>
      <c r="H42" s="8" t="s">
        <v>347</v>
      </c>
      <c r="I42" s="8" t="s">
        <v>348</v>
      </c>
      <c r="J42" s="8" t="s">
        <v>349</v>
      </c>
      <c r="K42" s="8" t="s">
        <v>350</v>
      </c>
      <c r="L42" s="8" t="s">
        <v>351</v>
      </c>
      <c r="M42" s="33"/>
    </row>
    <row r="43" spans="1:13" ht="13.35" customHeight="1" x14ac:dyDescent="0.2">
      <c r="A43" s="102"/>
      <c r="B43" s="90"/>
      <c r="C43" s="95" t="s">
        <v>352</v>
      </c>
      <c r="D43" s="95"/>
      <c r="E43" s="5" t="s">
        <v>353</v>
      </c>
      <c r="F43" s="94" t="s">
        <v>15</v>
      </c>
      <c r="G43" s="4" t="s">
        <v>354</v>
      </c>
      <c r="H43" s="8" t="s">
        <v>355</v>
      </c>
      <c r="I43" s="8" t="s">
        <v>356</v>
      </c>
      <c r="J43" s="8" t="s">
        <v>357</v>
      </c>
      <c r="K43" s="8" t="s">
        <v>358</v>
      </c>
      <c r="L43" s="8" t="s">
        <v>359</v>
      </c>
      <c r="M43" s="33"/>
    </row>
    <row r="44" spans="1:13" ht="13.35" customHeight="1" x14ac:dyDescent="0.2">
      <c r="A44" s="102"/>
      <c r="B44" s="90"/>
      <c r="C44" s="95"/>
      <c r="D44" s="95"/>
      <c r="E44" s="4" t="s">
        <v>360</v>
      </c>
      <c r="F44" s="94"/>
      <c r="G44" s="23" t="s">
        <v>361</v>
      </c>
      <c r="H44" s="8" t="s">
        <v>362</v>
      </c>
      <c r="I44" s="8" t="s">
        <v>363</v>
      </c>
      <c r="J44" s="8" t="s">
        <v>364</v>
      </c>
      <c r="K44" s="8" t="s">
        <v>365</v>
      </c>
      <c r="L44" s="8" t="s">
        <v>366</v>
      </c>
      <c r="M44" s="33"/>
    </row>
    <row r="45" spans="1:13" ht="13.35" customHeight="1" x14ac:dyDescent="0.2">
      <c r="A45" s="102"/>
      <c r="B45" s="90"/>
      <c r="C45" s="95"/>
      <c r="D45" s="95"/>
      <c r="E45" s="5" t="s">
        <v>367</v>
      </c>
      <c r="F45" s="94"/>
      <c r="G45" s="4" t="s">
        <v>368</v>
      </c>
      <c r="H45" s="8" t="s">
        <v>369</v>
      </c>
      <c r="I45" s="8" t="s">
        <v>370</v>
      </c>
      <c r="J45" s="8" t="s">
        <v>371</v>
      </c>
      <c r="K45" s="8" t="s">
        <v>372</v>
      </c>
      <c r="L45" s="8" t="s">
        <v>373</v>
      </c>
      <c r="M45" s="33"/>
    </row>
    <row r="46" spans="1:13" ht="13.35" customHeight="1" x14ac:dyDescent="0.2">
      <c r="A46" s="102"/>
      <c r="B46" s="90"/>
      <c r="C46" s="95"/>
      <c r="D46" s="95"/>
      <c r="E46" s="5" t="s">
        <v>374</v>
      </c>
      <c r="F46" s="94"/>
      <c r="G46" s="4" t="s">
        <v>368</v>
      </c>
      <c r="H46" s="8" t="s">
        <v>375</v>
      </c>
      <c r="I46" s="8" t="s">
        <v>376</v>
      </c>
      <c r="J46" s="8" t="s">
        <v>377</v>
      </c>
      <c r="K46" s="8" t="s">
        <v>378</v>
      </c>
      <c r="L46" s="8" t="s">
        <v>379</v>
      </c>
      <c r="M46" s="33"/>
    </row>
    <row r="47" spans="1:13" ht="13.35" customHeight="1" x14ac:dyDescent="0.2">
      <c r="A47" s="102"/>
      <c r="B47" s="90"/>
      <c r="C47" s="95"/>
      <c r="D47" s="95"/>
      <c r="E47" s="5" t="s">
        <v>380</v>
      </c>
      <c r="F47" s="4" t="s">
        <v>212</v>
      </c>
      <c r="G47" s="4" t="s">
        <v>368</v>
      </c>
      <c r="H47" s="24" t="s">
        <v>212</v>
      </c>
      <c r="I47" s="24" t="s">
        <v>212</v>
      </c>
      <c r="J47" s="24" t="s">
        <v>212</v>
      </c>
      <c r="K47" s="24" t="s">
        <v>212</v>
      </c>
      <c r="L47" s="24" t="s">
        <v>212</v>
      </c>
      <c r="M47" s="33"/>
    </row>
    <row r="48" spans="1:13" ht="13.35" customHeight="1" x14ac:dyDescent="0.2">
      <c r="A48" s="102"/>
      <c r="B48" s="90"/>
      <c r="C48" s="95"/>
      <c r="D48" s="95"/>
      <c r="E48" s="5" t="s">
        <v>381</v>
      </c>
      <c r="F48" s="4" t="s">
        <v>212</v>
      </c>
      <c r="G48" s="4" t="s">
        <v>368</v>
      </c>
      <c r="H48" s="24" t="s">
        <v>212</v>
      </c>
      <c r="I48" s="24" t="s">
        <v>212</v>
      </c>
      <c r="J48" s="24" t="s">
        <v>212</v>
      </c>
      <c r="K48" s="24" t="s">
        <v>212</v>
      </c>
      <c r="L48" s="24" t="s">
        <v>212</v>
      </c>
      <c r="M48" s="33"/>
    </row>
    <row r="49" spans="1:13" ht="13.35" customHeight="1" x14ac:dyDescent="0.2">
      <c r="A49" s="102"/>
      <c r="B49" s="90"/>
      <c r="C49" s="95"/>
      <c r="D49" s="95"/>
      <c r="E49" s="5" t="s">
        <v>382</v>
      </c>
      <c r="F49" s="4" t="s">
        <v>15</v>
      </c>
      <c r="G49" s="4" t="s">
        <v>368</v>
      </c>
      <c r="H49" s="8" t="s">
        <v>383</v>
      </c>
      <c r="I49" s="8" t="s">
        <v>384</v>
      </c>
      <c r="J49" s="8" t="s">
        <v>385</v>
      </c>
      <c r="K49" s="8" t="s">
        <v>386</v>
      </c>
      <c r="L49" s="8" t="s">
        <v>387</v>
      </c>
      <c r="M49" s="33"/>
    </row>
    <row r="50" spans="1:13" ht="13.35" customHeight="1" x14ac:dyDescent="0.2">
      <c r="A50" s="102"/>
      <c r="B50" s="90"/>
      <c r="C50" s="95" t="s">
        <v>388</v>
      </c>
      <c r="D50" s="95"/>
      <c r="E50" s="5" t="s">
        <v>389</v>
      </c>
      <c r="F50" s="4" t="s">
        <v>390</v>
      </c>
      <c r="G50" s="4" t="s">
        <v>368</v>
      </c>
      <c r="H50" s="25">
        <v>17.87</v>
      </c>
      <c r="I50" s="8" t="s">
        <v>391</v>
      </c>
      <c r="J50" s="8" t="s">
        <v>392</v>
      </c>
      <c r="K50" s="8" t="s">
        <v>393</v>
      </c>
      <c r="L50" s="8" t="s">
        <v>394</v>
      </c>
      <c r="M50" s="33"/>
    </row>
    <row r="51" spans="1:13" ht="13.35" customHeight="1" x14ac:dyDescent="0.2">
      <c r="A51" s="102"/>
      <c r="B51" s="90"/>
      <c r="C51" s="95"/>
      <c r="D51" s="95"/>
      <c r="E51" s="5" t="s">
        <v>395</v>
      </c>
      <c r="F51" s="4" t="s">
        <v>396</v>
      </c>
      <c r="G51" s="4" t="s">
        <v>368</v>
      </c>
      <c r="H51" s="25">
        <v>0.98</v>
      </c>
      <c r="I51" s="8" t="s">
        <v>175</v>
      </c>
      <c r="J51" s="8" t="s">
        <v>397</v>
      </c>
      <c r="K51" s="8" t="s">
        <v>397</v>
      </c>
      <c r="L51" s="8" t="s">
        <v>398</v>
      </c>
      <c r="M51" s="33"/>
    </row>
    <row r="52" spans="1:13" ht="22.5" customHeight="1" x14ac:dyDescent="0.2">
      <c r="A52" s="102"/>
      <c r="B52" s="90" t="s">
        <v>313</v>
      </c>
      <c r="C52" s="95" t="s">
        <v>399</v>
      </c>
      <c r="D52" s="95"/>
      <c r="E52" s="4" t="s">
        <v>400</v>
      </c>
      <c r="F52" s="94" t="s">
        <v>15</v>
      </c>
      <c r="G52" s="4" t="s">
        <v>401</v>
      </c>
      <c r="H52" s="8" t="s">
        <v>402</v>
      </c>
      <c r="I52" s="8" t="s">
        <v>403</v>
      </c>
      <c r="J52" s="8" t="s">
        <v>404</v>
      </c>
      <c r="K52" s="8" t="s">
        <v>405</v>
      </c>
      <c r="L52" s="8" t="s">
        <v>406</v>
      </c>
      <c r="M52" s="33"/>
    </row>
    <row r="53" spans="1:13" ht="22.5" customHeight="1" x14ac:dyDescent="0.2">
      <c r="A53" s="102"/>
      <c r="B53" s="90"/>
      <c r="C53" s="95"/>
      <c r="D53" s="95"/>
      <c r="E53" s="4" t="s">
        <v>407</v>
      </c>
      <c r="F53" s="94"/>
      <c r="G53" s="23" t="s">
        <v>408</v>
      </c>
      <c r="H53" s="8" t="s">
        <v>409</v>
      </c>
      <c r="I53" s="8" t="s">
        <v>410</v>
      </c>
      <c r="J53" s="8" t="s">
        <v>409</v>
      </c>
      <c r="K53" s="8" t="s">
        <v>409</v>
      </c>
      <c r="L53" s="8" t="s">
        <v>409</v>
      </c>
      <c r="M53" s="33"/>
    </row>
    <row r="54" spans="1:13" ht="13.35" customHeight="1" x14ac:dyDescent="0.2">
      <c r="A54" s="102"/>
      <c r="B54" s="90"/>
      <c r="C54" s="95"/>
      <c r="D54" s="95"/>
      <c r="E54" s="4" t="s">
        <v>411</v>
      </c>
      <c r="F54" s="4" t="s">
        <v>15</v>
      </c>
      <c r="G54" s="4" t="s">
        <v>412</v>
      </c>
      <c r="H54" s="8" t="s">
        <v>413</v>
      </c>
      <c r="I54" s="8" t="s">
        <v>398</v>
      </c>
      <c r="J54" s="8" t="s">
        <v>414</v>
      </c>
      <c r="K54" s="8" t="s">
        <v>415</v>
      </c>
      <c r="L54" s="8" t="s">
        <v>416</v>
      </c>
      <c r="M54" s="33"/>
    </row>
    <row r="55" spans="1:13" ht="13.35" customHeight="1" x14ac:dyDescent="0.2">
      <c r="A55" s="102"/>
      <c r="B55" s="90"/>
      <c r="C55" s="95"/>
      <c r="D55" s="95"/>
      <c r="E55" s="4" t="s">
        <v>417</v>
      </c>
      <c r="F55" s="4" t="s">
        <v>212</v>
      </c>
      <c r="G55" s="4" t="s">
        <v>412</v>
      </c>
      <c r="H55" s="21" t="s">
        <v>212</v>
      </c>
      <c r="I55" s="21" t="s">
        <v>212</v>
      </c>
      <c r="J55" s="21" t="s">
        <v>212</v>
      </c>
      <c r="K55" s="21" t="s">
        <v>212</v>
      </c>
      <c r="L55" s="21" t="s">
        <v>212</v>
      </c>
      <c r="M55" s="33"/>
    </row>
    <row r="56" spans="1:13" ht="13.35" customHeight="1" x14ac:dyDescent="0.2">
      <c r="A56" s="102"/>
      <c r="B56" s="90"/>
      <c r="C56" s="95"/>
      <c r="D56" s="95"/>
      <c r="E56" s="4" t="s">
        <v>418</v>
      </c>
      <c r="F56" s="4" t="s">
        <v>212</v>
      </c>
      <c r="G56" s="4" t="s">
        <v>412</v>
      </c>
      <c r="H56" s="21" t="s">
        <v>212</v>
      </c>
      <c r="I56" s="21" t="s">
        <v>212</v>
      </c>
      <c r="J56" s="21" t="s">
        <v>212</v>
      </c>
      <c r="K56" s="21" t="s">
        <v>212</v>
      </c>
      <c r="L56" s="21" t="s">
        <v>212</v>
      </c>
      <c r="M56" s="33"/>
    </row>
    <row r="57" spans="1:13" ht="13.35" customHeight="1" x14ac:dyDescent="0.2">
      <c r="A57" s="102"/>
      <c r="B57" s="90"/>
      <c r="C57" s="95"/>
      <c r="D57" s="95"/>
      <c r="E57" s="4" t="s">
        <v>419</v>
      </c>
      <c r="F57" s="4" t="s">
        <v>212</v>
      </c>
      <c r="G57" s="4" t="s">
        <v>412</v>
      </c>
      <c r="H57" s="18"/>
      <c r="I57" s="18"/>
      <c r="J57" s="18"/>
      <c r="K57" s="18"/>
      <c r="L57" s="18"/>
      <c r="M57" s="33"/>
    </row>
    <row r="58" spans="1:13" ht="13.35" customHeight="1" x14ac:dyDescent="0.2">
      <c r="A58" s="102"/>
      <c r="B58" s="90"/>
      <c r="C58" s="95"/>
      <c r="D58" s="95"/>
      <c r="E58" s="4" t="s">
        <v>420</v>
      </c>
      <c r="F58" s="4" t="s">
        <v>15</v>
      </c>
      <c r="G58" s="4" t="s">
        <v>412</v>
      </c>
      <c r="H58" s="8" t="s">
        <v>413</v>
      </c>
      <c r="I58" s="8" t="s">
        <v>398</v>
      </c>
      <c r="J58" s="8" t="s">
        <v>414</v>
      </c>
      <c r="K58" s="8" t="s">
        <v>415</v>
      </c>
      <c r="L58" s="8" t="s">
        <v>416</v>
      </c>
      <c r="M58" s="33"/>
    </row>
    <row r="59" spans="1:13" ht="13.35" customHeight="1" x14ac:dyDescent="0.2">
      <c r="A59" s="102"/>
      <c r="B59" s="90"/>
      <c r="C59" s="95"/>
      <c r="D59" s="95"/>
      <c r="E59" s="4" t="s">
        <v>421</v>
      </c>
      <c r="F59" s="4" t="s">
        <v>212</v>
      </c>
      <c r="G59" s="4" t="s">
        <v>412</v>
      </c>
      <c r="H59" s="21" t="s">
        <v>212</v>
      </c>
      <c r="I59" s="21" t="s">
        <v>212</v>
      </c>
      <c r="J59" s="21" t="s">
        <v>212</v>
      </c>
      <c r="K59" s="21" t="s">
        <v>212</v>
      </c>
      <c r="L59" s="21" t="s">
        <v>212</v>
      </c>
      <c r="M59" s="33"/>
    </row>
    <row r="60" spans="1:13" ht="13.35" customHeight="1" x14ac:dyDescent="0.2">
      <c r="A60" s="102"/>
      <c r="B60" s="90"/>
      <c r="C60" s="95"/>
      <c r="D60" s="95"/>
      <c r="E60" s="4" t="s">
        <v>422</v>
      </c>
      <c r="F60" s="4" t="s">
        <v>15</v>
      </c>
      <c r="G60" s="4" t="s">
        <v>412</v>
      </c>
      <c r="H60" s="26">
        <v>3.55</v>
      </c>
      <c r="I60" s="8" t="s">
        <v>423</v>
      </c>
      <c r="J60" s="8" t="s">
        <v>424</v>
      </c>
      <c r="K60" s="8" t="s">
        <v>425</v>
      </c>
      <c r="L60" s="8" t="s">
        <v>426</v>
      </c>
      <c r="M60" s="33"/>
    </row>
    <row r="61" spans="1:13" ht="13.35" customHeight="1" x14ac:dyDescent="0.2">
      <c r="A61" s="102"/>
      <c r="B61" s="90"/>
      <c r="C61" s="95"/>
      <c r="D61" s="95"/>
      <c r="E61" s="4" t="s">
        <v>427</v>
      </c>
      <c r="F61" s="4" t="s">
        <v>15</v>
      </c>
      <c r="G61" s="4" t="s">
        <v>412</v>
      </c>
      <c r="H61" s="8" t="s">
        <v>184</v>
      </c>
      <c r="I61" s="8" t="s">
        <v>423</v>
      </c>
      <c r="J61" s="8" t="s">
        <v>424</v>
      </c>
      <c r="K61" s="8" t="s">
        <v>425</v>
      </c>
      <c r="L61" s="8" t="s">
        <v>426</v>
      </c>
      <c r="M61" s="33"/>
    </row>
    <row r="62" spans="1:13" ht="13.35" customHeight="1" x14ac:dyDescent="0.2">
      <c r="A62" s="102"/>
      <c r="B62" s="90"/>
      <c r="C62" s="95"/>
      <c r="D62" s="95"/>
      <c r="E62" s="4" t="s">
        <v>428</v>
      </c>
      <c r="F62" s="4" t="s">
        <v>15</v>
      </c>
      <c r="G62" s="4" t="s">
        <v>412</v>
      </c>
      <c r="H62" s="8" t="s">
        <v>429</v>
      </c>
      <c r="I62" s="8" t="s">
        <v>430</v>
      </c>
      <c r="J62" s="8" t="s">
        <v>431</v>
      </c>
      <c r="K62" s="8" t="s">
        <v>432</v>
      </c>
      <c r="L62" s="8" t="s">
        <v>433</v>
      </c>
      <c r="M62" s="33"/>
    </row>
    <row r="63" spans="1:13" ht="13.35" customHeight="1" x14ac:dyDescent="0.2">
      <c r="A63" s="102"/>
      <c r="B63" s="90"/>
      <c r="C63" s="95" t="s">
        <v>434</v>
      </c>
      <c r="D63" s="99" t="s">
        <v>411</v>
      </c>
      <c r="E63" s="4" t="s">
        <v>389</v>
      </c>
      <c r="F63" s="4" t="s">
        <v>390</v>
      </c>
      <c r="G63" s="4" t="s">
        <v>412</v>
      </c>
      <c r="H63" s="8" t="s">
        <v>435</v>
      </c>
      <c r="I63" s="8" t="s">
        <v>116</v>
      </c>
      <c r="J63" s="8" t="s">
        <v>436</v>
      </c>
      <c r="K63" s="8" t="s">
        <v>435</v>
      </c>
      <c r="L63" s="8" t="s">
        <v>437</v>
      </c>
      <c r="M63" s="33"/>
    </row>
    <row r="64" spans="1:13" ht="13.35" customHeight="1" x14ac:dyDescent="0.2">
      <c r="A64" s="102"/>
      <c r="B64" s="90"/>
      <c r="C64" s="95"/>
      <c r="D64" s="99"/>
      <c r="E64" s="4" t="s">
        <v>395</v>
      </c>
      <c r="F64" s="4" t="s">
        <v>396</v>
      </c>
      <c r="G64" s="4" t="s">
        <v>412</v>
      </c>
      <c r="H64" s="8" t="s">
        <v>438</v>
      </c>
      <c r="I64" s="8" t="s">
        <v>439</v>
      </c>
      <c r="J64" s="8" t="s">
        <v>439</v>
      </c>
      <c r="K64" s="8" t="s">
        <v>439</v>
      </c>
      <c r="L64" s="8" t="s">
        <v>439</v>
      </c>
      <c r="M64" s="33"/>
    </row>
    <row r="65" spans="1:13" ht="13.35" customHeight="1" x14ac:dyDescent="0.2">
      <c r="A65" s="102"/>
      <c r="B65" s="90"/>
      <c r="C65" s="95"/>
      <c r="D65" s="99" t="s">
        <v>422</v>
      </c>
      <c r="E65" s="4" t="s">
        <v>389</v>
      </c>
      <c r="F65" s="4" t="s">
        <v>390</v>
      </c>
      <c r="G65" s="4" t="s">
        <v>412</v>
      </c>
      <c r="H65" s="8" t="s">
        <v>440</v>
      </c>
      <c r="I65" s="8" t="s">
        <v>441</v>
      </c>
      <c r="J65" s="8" t="s">
        <v>442</v>
      </c>
      <c r="K65" s="8" t="s">
        <v>443</v>
      </c>
      <c r="L65" s="8" t="s">
        <v>444</v>
      </c>
      <c r="M65" s="33"/>
    </row>
    <row r="66" spans="1:13" ht="13.35" customHeight="1" x14ac:dyDescent="0.2">
      <c r="A66" s="102"/>
      <c r="B66" s="90"/>
      <c r="C66" s="95"/>
      <c r="D66" s="99"/>
      <c r="E66" s="4" t="s">
        <v>395</v>
      </c>
      <c r="F66" s="4" t="s">
        <v>396</v>
      </c>
      <c r="G66" s="4" t="s">
        <v>412</v>
      </c>
      <c r="H66" s="8" t="s">
        <v>445</v>
      </c>
      <c r="I66" s="8" t="s">
        <v>446</v>
      </c>
      <c r="J66" s="8" t="s">
        <v>446</v>
      </c>
      <c r="K66" s="8" t="s">
        <v>446</v>
      </c>
      <c r="L66" s="8" t="s">
        <v>447</v>
      </c>
      <c r="M66" s="33"/>
    </row>
    <row r="67" spans="1:13" ht="13.35" customHeight="1" x14ac:dyDescent="0.2">
      <c r="A67" s="102"/>
      <c r="B67" s="90"/>
      <c r="C67" s="95" t="s">
        <v>448</v>
      </c>
      <c r="D67" s="95"/>
      <c r="E67" s="4" t="s">
        <v>411</v>
      </c>
      <c r="F67" s="94" t="s">
        <v>15</v>
      </c>
      <c r="G67" s="4" t="s">
        <v>449</v>
      </c>
      <c r="H67" s="8" t="s">
        <v>450</v>
      </c>
      <c r="I67" s="8" t="s">
        <v>451</v>
      </c>
      <c r="J67" s="8" t="s">
        <v>452</v>
      </c>
      <c r="K67" s="8" t="s">
        <v>453</v>
      </c>
      <c r="L67" s="8" t="s">
        <v>454</v>
      </c>
      <c r="M67" s="33"/>
    </row>
    <row r="68" spans="1:13" ht="13.35" customHeight="1" x14ac:dyDescent="0.2">
      <c r="A68" s="102"/>
      <c r="B68" s="90"/>
      <c r="C68" s="95"/>
      <c r="D68" s="95"/>
      <c r="E68" s="4" t="s">
        <v>422</v>
      </c>
      <c r="F68" s="94"/>
      <c r="G68" s="4" t="s">
        <v>449</v>
      </c>
      <c r="H68" s="8" t="s">
        <v>455</v>
      </c>
      <c r="I68" s="8" t="s">
        <v>456</v>
      </c>
      <c r="J68" s="8" t="s">
        <v>457</v>
      </c>
      <c r="K68" s="8" t="s">
        <v>458</v>
      </c>
      <c r="L68" s="8" t="s">
        <v>459</v>
      </c>
      <c r="M68" s="33"/>
    </row>
    <row r="69" spans="1:13" ht="13.35" customHeight="1" x14ac:dyDescent="0.2">
      <c r="A69" s="102"/>
      <c r="B69" s="90"/>
      <c r="C69" s="95"/>
      <c r="D69" s="95"/>
      <c r="E69" s="4" t="s">
        <v>460</v>
      </c>
      <c r="F69" s="94"/>
      <c r="G69" s="4" t="s">
        <v>449</v>
      </c>
      <c r="H69" s="8" t="s">
        <v>461</v>
      </c>
      <c r="I69" s="8" t="s">
        <v>462</v>
      </c>
      <c r="J69" s="8" t="s">
        <v>463</v>
      </c>
      <c r="K69" s="8" t="s">
        <v>464</v>
      </c>
      <c r="L69" s="8" t="s">
        <v>465</v>
      </c>
      <c r="M69" s="33"/>
    </row>
    <row r="70" spans="1:13" ht="13.35" customHeight="1" x14ac:dyDescent="0.2">
      <c r="A70" s="102"/>
      <c r="B70" s="90"/>
      <c r="C70" s="95"/>
      <c r="D70" s="95"/>
      <c r="E70" s="4" t="s">
        <v>466</v>
      </c>
      <c r="F70" s="94"/>
      <c r="G70" s="4" t="s">
        <v>467</v>
      </c>
      <c r="H70" s="18" t="s">
        <v>468</v>
      </c>
      <c r="I70" s="18" t="s">
        <v>469</v>
      </c>
      <c r="J70" s="18" t="s">
        <v>470</v>
      </c>
      <c r="K70" s="18" t="s">
        <v>471</v>
      </c>
      <c r="L70" s="18" t="s">
        <v>472</v>
      </c>
      <c r="M70" s="33"/>
    </row>
    <row r="71" spans="1:13" ht="13.35" customHeight="1" x14ac:dyDescent="0.2">
      <c r="A71" s="102"/>
      <c r="B71" s="90"/>
      <c r="C71" s="95" t="s">
        <v>473</v>
      </c>
      <c r="D71" s="95"/>
      <c r="E71" s="5" t="s">
        <v>474</v>
      </c>
      <c r="F71" s="94"/>
      <c r="G71" s="4" t="s">
        <v>412</v>
      </c>
      <c r="H71" s="27"/>
      <c r="I71" s="8" t="s">
        <v>475</v>
      </c>
      <c r="J71" s="27"/>
      <c r="K71" s="27"/>
      <c r="L71" s="27"/>
      <c r="M71" s="33"/>
    </row>
    <row r="72" spans="1:13" ht="13.35" customHeight="1" x14ac:dyDescent="0.2">
      <c r="A72" s="102"/>
      <c r="B72" s="90"/>
      <c r="C72" s="95"/>
      <c r="D72" s="95"/>
      <c r="E72" s="28" t="s">
        <v>476</v>
      </c>
      <c r="F72" s="94"/>
      <c r="G72" s="4" t="s">
        <v>412</v>
      </c>
      <c r="H72" s="27"/>
      <c r="I72" s="8" t="s">
        <v>477</v>
      </c>
      <c r="J72" s="27"/>
      <c r="K72" s="27"/>
      <c r="L72" s="27"/>
      <c r="M72" s="33"/>
    </row>
    <row r="73" spans="1:13" ht="22.5" customHeight="1" x14ac:dyDescent="0.2">
      <c r="A73" s="102"/>
      <c r="B73" s="90"/>
      <c r="C73" s="95"/>
      <c r="D73" s="95"/>
      <c r="E73" s="5" t="s">
        <v>478</v>
      </c>
      <c r="F73" s="94"/>
      <c r="G73" s="4" t="s">
        <v>412</v>
      </c>
      <c r="H73" s="27"/>
      <c r="I73" s="8" t="s">
        <v>180</v>
      </c>
      <c r="J73" s="27"/>
      <c r="K73" s="27"/>
      <c r="L73" s="27"/>
      <c r="M73" s="33"/>
    </row>
    <row r="74" spans="1:13" ht="13.35" customHeight="1" x14ac:dyDescent="0.2">
      <c r="A74" s="102"/>
      <c r="B74" s="90"/>
      <c r="C74" s="95"/>
      <c r="D74" s="95"/>
      <c r="E74" s="5" t="s">
        <v>479</v>
      </c>
      <c r="F74" s="94"/>
      <c r="G74" s="4" t="s">
        <v>412</v>
      </c>
      <c r="H74" s="27"/>
      <c r="I74" s="8" t="s">
        <v>331</v>
      </c>
      <c r="J74" s="27"/>
      <c r="K74" s="27"/>
      <c r="L74" s="27"/>
      <c r="M74" s="33"/>
    </row>
    <row r="75" spans="1:13" ht="13.35" customHeight="1" x14ac:dyDescent="0.2">
      <c r="A75" s="102"/>
      <c r="B75" s="90"/>
      <c r="C75" s="95"/>
      <c r="D75" s="95"/>
      <c r="E75" s="5" t="s">
        <v>480</v>
      </c>
      <c r="F75" s="94"/>
      <c r="G75" s="4" t="s">
        <v>412</v>
      </c>
      <c r="H75" s="27"/>
      <c r="I75" s="8" t="s">
        <v>481</v>
      </c>
      <c r="J75" s="27"/>
      <c r="K75" s="27"/>
      <c r="L75" s="27"/>
      <c r="M75" s="33"/>
    </row>
    <row r="76" spans="1:13" ht="13.35" customHeight="1" x14ac:dyDescent="0.2">
      <c r="A76" s="102"/>
      <c r="B76" s="90"/>
      <c r="C76" s="95"/>
      <c r="D76" s="95"/>
      <c r="E76" s="5" t="s">
        <v>482</v>
      </c>
      <c r="F76" s="94"/>
      <c r="G76" s="4" t="s">
        <v>412</v>
      </c>
      <c r="H76" s="27"/>
      <c r="I76" s="8" t="s">
        <v>483</v>
      </c>
      <c r="J76" s="27"/>
      <c r="K76" s="27"/>
      <c r="L76" s="27"/>
      <c r="M76" s="33"/>
    </row>
    <row r="77" spans="1:13" ht="13.35" customHeight="1" x14ac:dyDescent="0.2">
      <c r="A77" s="102"/>
      <c r="B77" s="90"/>
      <c r="C77" s="95"/>
      <c r="D77" s="95"/>
      <c r="E77" s="5" t="s">
        <v>484</v>
      </c>
      <c r="F77" s="94"/>
      <c r="G77" s="4" t="s">
        <v>412</v>
      </c>
      <c r="H77" s="27"/>
      <c r="I77" s="8" t="s">
        <v>485</v>
      </c>
      <c r="J77" s="27"/>
      <c r="K77" s="27"/>
      <c r="L77" s="27"/>
      <c r="M77" s="33"/>
    </row>
    <row r="78" spans="1:13" ht="13.35" customHeight="1" x14ac:dyDescent="0.2">
      <c r="A78" s="102"/>
      <c r="B78" s="90"/>
      <c r="C78" s="95"/>
      <c r="D78" s="95"/>
      <c r="E78" s="5" t="s">
        <v>486</v>
      </c>
      <c r="F78" s="94"/>
      <c r="G78" s="4" t="s">
        <v>412</v>
      </c>
      <c r="H78" s="27"/>
      <c r="I78" s="8" t="s">
        <v>49</v>
      </c>
      <c r="J78" s="27"/>
      <c r="K78" s="27"/>
      <c r="L78" s="27"/>
      <c r="M78" s="33"/>
    </row>
    <row r="79" spans="1:13" ht="13.35" customHeight="1" x14ac:dyDescent="0.2">
      <c r="A79" s="102"/>
      <c r="B79" s="90"/>
      <c r="C79" s="95"/>
      <c r="D79" s="95"/>
      <c r="E79" s="5" t="s">
        <v>487</v>
      </c>
      <c r="F79" s="94"/>
      <c r="G79" s="4" t="s">
        <v>412</v>
      </c>
      <c r="H79" s="27"/>
      <c r="I79" s="8" t="s">
        <v>483</v>
      </c>
      <c r="J79" s="27"/>
      <c r="K79" s="27"/>
      <c r="L79" s="27"/>
      <c r="M79" s="33"/>
    </row>
    <row r="80" spans="1:13" ht="13.35" customHeight="1" x14ac:dyDescent="0.2">
      <c r="A80" s="102"/>
      <c r="B80" s="90"/>
      <c r="C80" s="95"/>
      <c r="D80" s="95"/>
      <c r="E80" s="5" t="s">
        <v>488</v>
      </c>
      <c r="F80" s="94"/>
      <c r="G80" s="4" t="s">
        <v>412</v>
      </c>
      <c r="H80" s="27"/>
      <c r="I80" s="8" t="s">
        <v>165</v>
      </c>
      <c r="J80" s="27"/>
      <c r="K80" s="27"/>
      <c r="L80" s="27"/>
      <c r="M80" s="33"/>
    </row>
    <row r="81" spans="1:13" ht="13.35" customHeight="1" x14ac:dyDescent="0.2">
      <c r="A81" s="102"/>
      <c r="B81" s="90"/>
      <c r="C81" s="95"/>
      <c r="D81" s="95"/>
      <c r="E81" s="5" t="s">
        <v>489</v>
      </c>
      <c r="F81" s="94"/>
      <c r="G81" s="4" t="s">
        <v>412</v>
      </c>
      <c r="H81" s="27"/>
      <c r="I81" s="8" t="s">
        <v>49</v>
      </c>
      <c r="J81" s="27"/>
      <c r="K81" s="27"/>
      <c r="L81" s="27"/>
      <c r="M81" s="33"/>
    </row>
    <row r="82" spans="1:13" ht="13.35" customHeight="1" x14ac:dyDescent="0.2">
      <c r="A82" s="102"/>
      <c r="B82" s="90"/>
      <c r="C82" s="95"/>
      <c r="D82" s="95"/>
      <c r="E82" s="5" t="s">
        <v>490</v>
      </c>
      <c r="F82" s="94"/>
      <c r="G82" s="4" t="s">
        <v>412</v>
      </c>
      <c r="H82" s="27"/>
      <c r="I82" s="8" t="s">
        <v>49</v>
      </c>
      <c r="J82" s="27"/>
      <c r="K82" s="27"/>
      <c r="L82" s="27"/>
      <c r="M82" s="33"/>
    </row>
    <row r="83" spans="1:13" ht="13.35" customHeight="1" x14ac:dyDescent="0.2">
      <c r="A83" s="102"/>
      <c r="B83" s="90"/>
      <c r="C83" s="95"/>
      <c r="D83" s="95"/>
      <c r="E83" s="5" t="s">
        <v>491</v>
      </c>
      <c r="F83" s="94"/>
      <c r="G83" s="4" t="s">
        <v>412</v>
      </c>
      <c r="H83" s="27"/>
      <c r="I83" s="8" t="s">
        <v>49</v>
      </c>
      <c r="J83" s="27"/>
      <c r="K83" s="27"/>
      <c r="L83" s="27"/>
      <c r="M83" s="33"/>
    </row>
    <row r="84" spans="1:13" ht="13.35" customHeight="1" x14ac:dyDescent="0.2">
      <c r="A84" s="102"/>
      <c r="B84" s="90"/>
      <c r="C84" s="95"/>
      <c r="D84" s="95"/>
      <c r="E84" s="5" t="s">
        <v>492</v>
      </c>
      <c r="F84" s="94"/>
      <c r="G84" s="4" t="s">
        <v>412</v>
      </c>
      <c r="H84" s="27"/>
      <c r="I84" s="8" t="s">
        <v>493</v>
      </c>
      <c r="J84" s="27"/>
      <c r="K84" s="27"/>
      <c r="L84" s="27"/>
      <c r="M84" s="33"/>
    </row>
    <row r="85" spans="1:13" ht="13.35" customHeight="1" x14ac:dyDescent="0.2">
      <c r="A85" s="102"/>
      <c r="B85" s="90"/>
      <c r="C85" s="95"/>
      <c r="D85" s="95"/>
      <c r="E85" s="5" t="s">
        <v>494</v>
      </c>
      <c r="F85" s="94"/>
      <c r="G85" s="4" t="s">
        <v>412</v>
      </c>
      <c r="H85" s="27"/>
      <c r="I85" s="8" t="s">
        <v>495</v>
      </c>
      <c r="J85" s="27"/>
      <c r="K85" s="27"/>
      <c r="L85" s="27"/>
      <c r="M85" s="33"/>
    </row>
    <row r="86" spans="1:13" ht="13.35" customHeight="1" x14ac:dyDescent="0.2">
      <c r="A86" s="102"/>
      <c r="B86" s="90" t="s">
        <v>496</v>
      </c>
      <c r="C86" s="99" t="s">
        <v>497</v>
      </c>
      <c r="D86" s="99"/>
      <c r="E86" s="5" t="s">
        <v>498</v>
      </c>
      <c r="F86" s="94" t="s">
        <v>15</v>
      </c>
      <c r="G86" s="4" t="s">
        <v>16</v>
      </c>
      <c r="H86" s="8" t="s">
        <v>499</v>
      </c>
      <c r="I86" s="8" t="s">
        <v>500</v>
      </c>
      <c r="J86" s="8" t="s">
        <v>501</v>
      </c>
      <c r="K86" s="8" t="s">
        <v>502</v>
      </c>
      <c r="L86" s="8" t="s">
        <v>503</v>
      </c>
      <c r="M86" s="33"/>
    </row>
    <row r="87" spans="1:13" ht="13.35" customHeight="1" x14ac:dyDescent="0.2">
      <c r="A87" s="102"/>
      <c r="B87" s="90"/>
      <c r="C87" s="99"/>
      <c r="D87" s="99"/>
      <c r="E87" s="5" t="s">
        <v>504</v>
      </c>
      <c r="F87" s="94"/>
      <c r="G87" s="4" t="s">
        <v>16</v>
      </c>
      <c r="H87" s="8" t="s">
        <v>505</v>
      </c>
      <c r="I87" s="8" t="s">
        <v>506</v>
      </c>
      <c r="J87" s="8" t="s">
        <v>507</v>
      </c>
      <c r="K87" s="8" t="s">
        <v>508</v>
      </c>
      <c r="L87" s="8" t="s">
        <v>509</v>
      </c>
      <c r="M87" s="33"/>
    </row>
    <row r="88" spans="1:13" ht="13.35" customHeight="1" x14ac:dyDescent="0.2">
      <c r="A88" s="102"/>
      <c r="B88" s="90"/>
      <c r="C88" s="99"/>
      <c r="D88" s="99"/>
      <c r="E88" s="5" t="s">
        <v>510</v>
      </c>
      <c r="F88" s="94"/>
      <c r="G88" s="4" t="s">
        <v>16</v>
      </c>
      <c r="H88" s="8" t="s">
        <v>511</v>
      </c>
      <c r="I88" s="8" t="s">
        <v>511</v>
      </c>
      <c r="J88" s="8" t="s">
        <v>511</v>
      </c>
      <c r="K88" s="8" t="s">
        <v>511</v>
      </c>
      <c r="L88" s="8" t="s">
        <v>49</v>
      </c>
      <c r="M88" s="33"/>
    </row>
    <row r="89" spans="1:13" ht="13.35" customHeight="1" x14ac:dyDescent="0.2">
      <c r="A89" s="102"/>
      <c r="B89" s="90"/>
      <c r="C89" s="99"/>
      <c r="D89" s="99"/>
      <c r="E89" s="5" t="s">
        <v>512</v>
      </c>
      <c r="F89" s="94"/>
      <c r="G89" s="4" t="s">
        <v>16</v>
      </c>
      <c r="H89" s="8" t="s">
        <v>49</v>
      </c>
      <c r="I89" s="8" t="s">
        <v>49</v>
      </c>
      <c r="J89" s="8" t="s">
        <v>49</v>
      </c>
      <c r="K89" s="8" t="s">
        <v>49</v>
      </c>
      <c r="L89" s="8" t="s">
        <v>49</v>
      </c>
      <c r="M89" s="33"/>
    </row>
    <row r="90" spans="1:13" ht="13.35" customHeight="1" x14ac:dyDescent="0.2">
      <c r="A90" s="102"/>
      <c r="B90" s="90"/>
      <c r="C90" s="99"/>
      <c r="D90" s="99"/>
      <c r="E90" s="5" t="s">
        <v>513</v>
      </c>
      <c r="F90" s="94"/>
      <c r="G90" s="4" t="s">
        <v>16</v>
      </c>
      <c r="H90" s="8" t="s">
        <v>514</v>
      </c>
      <c r="I90" s="8" t="s">
        <v>515</v>
      </c>
      <c r="J90" s="8" t="s">
        <v>516</v>
      </c>
      <c r="K90" s="8" t="s">
        <v>505</v>
      </c>
      <c r="L90" s="8" t="s">
        <v>516</v>
      </c>
      <c r="M90" s="33"/>
    </row>
    <row r="91" spans="1:13" ht="13.35" customHeight="1" x14ac:dyDescent="0.2">
      <c r="A91" s="102"/>
      <c r="B91" s="90"/>
      <c r="C91" s="99"/>
      <c r="D91" s="99"/>
      <c r="E91" s="5" t="s">
        <v>517</v>
      </c>
      <c r="F91" s="94"/>
      <c r="G91" s="4" t="s">
        <v>16</v>
      </c>
      <c r="H91" s="8" t="s">
        <v>518</v>
      </c>
      <c r="I91" s="8" t="s">
        <v>519</v>
      </c>
      <c r="J91" s="8" t="s">
        <v>520</v>
      </c>
      <c r="K91" s="8" t="s">
        <v>521</v>
      </c>
      <c r="L91" s="18" t="s">
        <v>522</v>
      </c>
      <c r="M91" s="33"/>
    </row>
    <row r="92" spans="1:13" ht="82.5" customHeight="1" x14ac:dyDescent="0.2">
      <c r="A92" s="100" t="s">
        <v>523</v>
      </c>
      <c r="B92" s="100"/>
      <c r="C92" s="100"/>
      <c r="D92" s="100"/>
      <c r="E92" s="100"/>
      <c r="F92" s="100"/>
      <c r="G92" s="100"/>
      <c r="H92" s="100"/>
      <c r="I92" s="100"/>
      <c r="J92" s="100"/>
      <c r="K92" s="100"/>
      <c r="L92" s="100"/>
    </row>
    <row r="93" spans="1:13" ht="22.5" customHeight="1" x14ac:dyDescent="0.2">
      <c r="A93" s="1" t="s">
        <v>0</v>
      </c>
      <c r="B93" s="1" t="s">
        <v>1</v>
      </c>
      <c r="C93" s="101" t="s">
        <v>2</v>
      </c>
      <c r="D93" s="101"/>
      <c r="E93" s="1" t="s">
        <v>3</v>
      </c>
      <c r="F93" s="1" t="s">
        <v>196</v>
      </c>
      <c r="G93" s="1" t="s">
        <v>5</v>
      </c>
      <c r="H93" s="2" t="s">
        <v>6</v>
      </c>
      <c r="I93" s="2" t="s">
        <v>7</v>
      </c>
      <c r="J93" s="2" t="s">
        <v>8</v>
      </c>
      <c r="K93" s="2" t="s">
        <v>9</v>
      </c>
      <c r="L93" s="2" t="s">
        <v>10</v>
      </c>
    </row>
    <row r="94" spans="1:13" ht="30.75" customHeight="1" x14ac:dyDescent="0.2">
      <c r="A94" s="89"/>
      <c r="B94" s="90" t="s">
        <v>262</v>
      </c>
      <c r="C94" s="95" t="s">
        <v>524</v>
      </c>
      <c r="D94" s="95"/>
      <c r="E94" s="29" t="s">
        <v>525</v>
      </c>
      <c r="F94" s="4"/>
      <c r="G94" s="4" t="s">
        <v>526</v>
      </c>
      <c r="H94" s="94" t="s">
        <v>527</v>
      </c>
      <c r="I94" s="94"/>
      <c r="J94" s="94"/>
      <c r="K94" s="94"/>
      <c r="L94" s="94"/>
      <c r="M94" s="33"/>
    </row>
    <row r="95" spans="1:13" ht="22.5" customHeight="1" x14ac:dyDescent="0.2">
      <c r="A95" s="89"/>
      <c r="B95" s="90"/>
      <c r="C95" s="95"/>
      <c r="D95" s="95"/>
      <c r="E95" s="29" t="s">
        <v>528</v>
      </c>
      <c r="F95" s="4"/>
      <c r="G95" s="4" t="s">
        <v>529</v>
      </c>
      <c r="H95" s="94" t="s">
        <v>530</v>
      </c>
      <c r="I95" s="94"/>
      <c r="J95" s="94"/>
      <c r="K95" s="94"/>
      <c r="L95" s="94"/>
      <c r="M95" s="33"/>
    </row>
    <row r="96" spans="1:13" ht="22.5" customHeight="1" x14ac:dyDescent="0.2">
      <c r="A96" s="89"/>
      <c r="B96" s="90"/>
      <c r="C96" s="95"/>
      <c r="D96" s="95"/>
      <c r="E96" s="29" t="s">
        <v>531</v>
      </c>
      <c r="F96" s="4"/>
      <c r="G96" s="4" t="s">
        <v>529</v>
      </c>
      <c r="H96" s="94"/>
      <c r="I96" s="94"/>
      <c r="J96" s="94"/>
      <c r="K96" s="94"/>
      <c r="L96" s="94"/>
      <c r="M96" s="33"/>
    </row>
    <row r="97" spans="1:13" ht="22.5" customHeight="1" x14ac:dyDescent="0.2">
      <c r="A97" s="89"/>
      <c r="B97" s="90"/>
      <c r="C97" s="95"/>
      <c r="D97" s="95"/>
      <c r="E97" s="29" t="s">
        <v>532</v>
      </c>
      <c r="F97" s="4"/>
      <c r="G97" s="4" t="s">
        <v>529</v>
      </c>
      <c r="H97" s="94"/>
      <c r="I97" s="94"/>
      <c r="J97" s="94"/>
      <c r="K97" s="94"/>
      <c r="L97" s="94"/>
      <c r="M97" s="33"/>
    </row>
    <row r="98" spans="1:13" ht="22.5" customHeight="1" x14ac:dyDescent="0.2">
      <c r="A98" s="89"/>
      <c r="B98" s="90"/>
      <c r="C98" s="95"/>
      <c r="D98" s="95"/>
      <c r="E98" s="29" t="s">
        <v>533</v>
      </c>
      <c r="F98" s="4"/>
      <c r="G98" s="4" t="s">
        <v>529</v>
      </c>
      <c r="H98" s="94"/>
      <c r="I98" s="94"/>
      <c r="J98" s="94"/>
      <c r="K98" s="94"/>
      <c r="L98" s="94"/>
      <c r="M98" s="33"/>
    </row>
    <row r="99" spans="1:13" ht="22.5" customHeight="1" x14ac:dyDescent="0.2">
      <c r="A99" s="89"/>
      <c r="B99" s="90"/>
      <c r="C99" s="95"/>
      <c r="D99" s="95"/>
      <c r="E99" s="29" t="s">
        <v>534</v>
      </c>
      <c r="F99" s="4"/>
      <c r="G99" s="4" t="s">
        <v>526</v>
      </c>
      <c r="H99" s="94" t="s">
        <v>535</v>
      </c>
      <c r="I99" s="94"/>
      <c r="J99" s="94"/>
      <c r="K99" s="94"/>
      <c r="L99" s="94"/>
      <c r="M99" s="33"/>
    </row>
    <row r="100" spans="1:13" ht="22.5" customHeight="1" x14ac:dyDescent="0.2">
      <c r="A100" s="89"/>
      <c r="B100" s="90"/>
      <c r="C100" s="95" t="s">
        <v>536</v>
      </c>
      <c r="D100" s="95"/>
      <c r="E100" s="4" t="s">
        <v>537</v>
      </c>
      <c r="F100" s="4"/>
      <c r="G100" s="4" t="s">
        <v>529</v>
      </c>
      <c r="H100" s="94" t="s">
        <v>538</v>
      </c>
      <c r="I100" s="94"/>
      <c r="J100" s="94"/>
      <c r="K100" s="94"/>
      <c r="L100" s="94"/>
      <c r="M100" s="33"/>
    </row>
    <row r="101" spans="1:13" ht="22.5" customHeight="1" x14ac:dyDescent="0.2">
      <c r="A101" s="89"/>
      <c r="B101" s="90"/>
      <c r="C101" s="95"/>
      <c r="D101" s="95"/>
      <c r="E101" s="4" t="s">
        <v>539</v>
      </c>
      <c r="F101" s="4"/>
      <c r="G101" s="4" t="s">
        <v>529</v>
      </c>
      <c r="H101" s="94" t="s">
        <v>538</v>
      </c>
      <c r="I101" s="94"/>
      <c r="J101" s="94"/>
      <c r="K101" s="94"/>
      <c r="L101" s="94"/>
      <c r="M101" s="33"/>
    </row>
    <row r="102" spans="1:13" ht="30.75" customHeight="1" x14ac:dyDescent="0.2">
      <c r="A102" s="89"/>
      <c r="B102" s="90"/>
      <c r="C102" s="95" t="s">
        <v>540</v>
      </c>
      <c r="D102" s="95"/>
      <c r="E102" s="4" t="s">
        <v>541</v>
      </c>
      <c r="F102" s="4"/>
      <c r="G102" s="4" t="s">
        <v>265</v>
      </c>
      <c r="H102" s="94" t="s">
        <v>542</v>
      </c>
      <c r="I102" s="94"/>
      <c r="J102" s="94"/>
      <c r="K102" s="94"/>
      <c r="L102" s="94"/>
      <c r="M102" s="33"/>
    </row>
    <row r="103" spans="1:13" ht="30.75" customHeight="1" x14ac:dyDescent="0.2">
      <c r="A103" s="89"/>
      <c r="B103" s="90"/>
      <c r="C103" s="95"/>
      <c r="D103" s="95"/>
      <c r="E103" s="4" t="s">
        <v>543</v>
      </c>
      <c r="F103" s="4"/>
      <c r="G103" s="4" t="s">
        <v>544</v>
      </c>
      <c r="H103" s="30">
        <v>7936.1779999999999</v>
      </c>
      <c r="I103" s="30">
        <v>7218.6171000000004</v>
      </c>
      <c r="J103" s="31">
        <v>0</v>
      </c>
      <c r="K103" s="31">
        <v>0</v>
      </c>
      <c r="L103" s="31">
        <v>0</v>
      </c>
      <c r="M103" s="33"/>
    </row>
    <row r="104" spans="1:13" ht="39.950000000000003" customHeight="1" x14ac:dyDescent="0.2">
      <c r="A104" s="89"/>
      <c r="B104" s="90"/>
      <c r="C104" s="95"/>
      <c r="D104" s="95"/>
      <c r="E104" s="4" t="s">
        <v>545</v>
      </c>
      <c r="F104" s="4"/>
      <c r="G104" s="4" t="s">
        <v>546</v>
      </c>
      <c r="H104" s="32">
        <v>2475250</v>
      </c>
      <c r="I104" s="6">
        <v>0</v>
      </c>
      <c r="J104" s="6">
        <v>0</v>
      </c>
      <c r="K104" s="6">
        <v>0</v>
      </c>
      <c r="L104" s="6">
        <v>0</v>
      </c>
      <c r="M104" s="33"/>
    </row>
    <row r="105" spans="1:13" ht="39.950000000000003" customHeight="1" x14ac:dyDescent="0.2">
      <c r="A105" s="89"/>
      <c r="B105" s="90"/>
      <c r="C105" s="95"/>
      <c r="D105" s="95"/>
      <c r="E105" s="4" t="s">
        <v>547</v>
      </c>
      <c r="F105" s="4"/>
      <c r="G105" s="4" t="s">
        <v>526</v>
      </c>
      <c r="H105" s="94" t="s">
        <v>548</v>
      </c>
      <c r="I105" s="94"/>
      <c r="J105" s="94"/>
      <c r="K105" s="94"/>
      <c r="L105" s="94"/>
      <c r="M105" s="33"/>
    </row>
    <row r="106" spans="1:13" ht="79.5" customHeight="1" x14ac:dyDescent="0.2">
      <c r="A106" s="89"/>
      <c r="B106" s="90"/>
      <c r="C106" s="95"/>
      <c r="D106" s="95"/>
      <c r="E106" s="4" t="s">
        <v>549</v>
      </c>
      <c r="F106" s="4"/>
      <c r="G106" s="4" t="s">
        <v>526</v>
      </c>
      <c r="H106" s="94" t="s">
        <v>550</v>
      </c>
      <c r="I106" s="94"/>
      <c r="J106" s="94"/>
      <c r="K106" s="94"/>
      <c r="L106" s="94"/>
      <c r="M106" s="33"/>
    </row>
    <row r="107" spans="1:13" x14ac:dyDescent="0.2">
      <c r="A107" s="34"/>
      <c r="B107" s="34"/>
      <c r="C107" s="34"/>
      <c r="D107" s="34"/>
      <c r="E107" s="34"/>
      <c r="F107" s="34"/>
      <c r="G107" s="34"/>
      <c r="H107" s="34"/>
      <c r="I107" s="34"/>
      <c r="J107" s="34"/>
      <c r="K107" s="34"/>
      <c r="L107" s="34"/>
    </row>
  </sheetData>
  <mergeCells count="51">
    <mergeCell ref="C1:D1"/>
    <mergeCell ref="C2:D7"/>
    <mergeCell ref="F2:F7"/>
    <mergeCell ref="F14:F18"/>
    <mergeCell ref="F8:F13"/>
    <mergeCell ref="C8:D13"/>
    <mergeCell ref="C14:D18"/>
    <mergeCell ref="A2:A36"/>
    <mergeCell ref="B2:B36"/>
    <mergeCell ref="F19:F20"/>
    <mergeCell ref="F23:F25"/>
    <mergeCell ref="C19:D25"/>
    <mergeCell ref="C26:D28"/>
    <mergeCell ref="C29:D36"/>
    <mergeCell ref="F29:F32"/>
    <mergeCell ref="F33:F36"/>
    <mergeCell ref="F67:F70"/>
    <mergeCell ref="C37:D42"/>
    <mergeCell ref="A37:A51"/>
    <mergeCell ref="B37:B51"/>
    <mergeCell ref="F43:F46"/>
    <mergeCell ref="C43:D49"/>
    <mergeCell ref="C50:D51"/>
    <mergeCell ref="A52:A91"/>
    <mergeCell ref="C71:D85"/>
    <mergeCell ref="F71:F85"/>
    <mergeCell ref="F52:F53"/>
    <mergeCell ref="C52:D62"/>
    <mergeCell ref="D63:D64"/>
    <mergeCell ref="C63:C66"/>
    <mergeCell ref="H95:L98"/>
    <mergeCell ref="H94:L94"/>
    <mergeCell ref="F86:F91"/>
    <mergeCell ref="C86:D91"/>
    <mergeCell ref="B86:B91"/>
    <mergeCell ref="A92:L92"/>
    <mergeCell ref="C94:D99"/>
    <mergeCell ref="C93:D93"/>
    <mergeCell ref="B52:B85"/>
    <mergeCell ref="C100:D101"/>
    <mergeCell ref="B94:B106"/>
    <mergeCell ref="A94:A106"/>
    <mergeCell ref="C102:D106"/>
    <mergeCell ref="C67:D70"/>
    <mergeCell ref="D65:D66"/>
    <mergeCell ref="H106:L106"/>
    <mergeCell ref="H100:L100"/>
    <mergeCell ref="H99:L99"/>
    <mergeCell ref="H102:L102"/>
    <mergeCell ref="H101:L101"/>
    <mergeCell ref="H105:L105"/>
  </mergeCells>
  <pageMargins left="0.75" right="0.75" top="1" bottom="1" header="0.5" footer="0.5"/>
  <pageSetup paperSize="9" orientation="portrait" r:id="rId1"/>
  <headerFooter>
    <oddHeader>&amp;R&amp;"Arial"&amp;8&amp;K000000[OFFICIAL]&amp;1#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30"/>
  <sheetViews>
    <sheetView showRuler="0" zoomScaleNormal="100" workbookViewId="0">
      <selection activeCell="C2" sqref="C2:C13"/>
    </sheetView>
  </sheetViews>
  <sheetFormatPr defaultColWidth="13.140625" defaultRowHeight="12.75" x14ac:dyDescent="0.2"/>
  <cols>
    <col min="1" max="1" width="7.85546875" customWidth="1"/>
    <col min="2" max="2" width="9.7109375" customWidth="1"/>
    <col min="3" max="3" width="14.85546875" customWidth="1"/>
    <col min="4" max="4" width="11" customWidth="1"/>
    <col min="5" max="5" width="64.7109375" customWidth="1"/>
    <col min="6" max="6" width="11.85546875" customWidth="1"/>
    <col min="7" max="7" width="47.85546875" customWidth="1"/>
    <col min="8" max="8" width="11" customWidth="1"/>
    <col min="9" max="10" width="12.5703125" customWidth="1"/>
  </cols>
  <sheetData>
    <row r="1" spans="1:11" ht="22.5" customHeight="1" x14ac:dyDescent="0.2">
      <c r="A1" s="35" t="s">
        <v>0</v>
      </c>
      <c r="B1" s="36" t="s">
        <v>1</v>
      </c>
      <c r="C1" s="11" t="s">
        <v>551</v>
      </c>
      <c r="D1" s="11"/>
      <c r="E1" s="11" t="s">
        <v>3</v>
      </c>
      <c r="F1" s="11" t="s">
        <v>196</v>
      </c>
      <c r="G1" s="11" t="s">
        <v>552</v>
      </c>
      <c r="H1" s="11" t="s">
        <v>553</v>
      </c>
      <c r="I1" s="11" t="s">
        <v>5</v>
      </c>
      <c r="J1" s="37" t="s">
        <v>554</v>
      </c>
    </row>
    <row r="2" spans="1:11" ht="30.75" customHeight="1" x14ac:dyDescent="0.2">
      <c r="A2" s="109" t="s">
        <v>555</v>
      </c>
      <c r="B2" s="90" t="s">
        <v>556</v>
      </c>
      <c r="C2" s="95" t="s">
        <v>557</v>
      </c>
      <c r="D2" s="39"/>
      <c r="E2" s="4" t="s">
        <v>558</v>
      </c>
      <c r="F2" s="19"/>
      <c r="G2" s="4" t="s">
        <v>559</v>
      </c>
      <c r="H2" s="19"/>
      <c r="I2" s="4" t="s">
        <v>560</v>
      </c>
      <c r="J2" s="40" t="s">
        <v>561</v>
      </c>
      <c r="K2" s="33"/>
    </row>
    <row r="3" spans="1:11" ht="30.75" customHeight="1" x14ac:dyDescent="0.2">
      <c r="A3" s="109"/>
      <c r="B3" s="90"/>
      <c r="C3" s="95"/>
      <c r="D3" s="39"/>
      <c r="E3" s="4" t="s">
        <v>562</v>
      </c>
      <c r="F3" s="19"/>
      <c r="G3" s="4" t="s">
        <v>563</v>
      </c>
      <c r="H3" s="19"/>
      <c r="I3" s="4" t="s">
        <v>560</v>
      </c>
      <c r="J3" s="40" t="s">
        <v>564</v>
      </c>
      <c r="K3" s="33"/>
    </row>
    <row r="4" spans="1:11" ht="30.75" customHeight="1" x14ac:dyDescent="0.2">
      <c r="A4" s="109"/>
      <c r="B4" s="90"/>
      <c r="C4" s="95"/>
      <c r="D4" s="39"/>
      <c r="E4" s="4" t="s">
        <v>565</v>
      </c>
      <c r="F4" s="19"/>
      <c r="G4" s="4" t="s">
        <v>563</v>
      </c>
      <c r="H4" s="19"/>
      <c r="I4" s="4" t="s">
        <v>255</v>
      </c>
      <c r="J4" s="21" t="s">
        <v>566</v>
      </c>
      <c r="K4" s="33"/>
    </row>
    <row r="5" spans="1:11" ht="13.35" customHeight="1" x14ac:dyDescent="0.2">
      <c r="A5" s="109"/>
      <c r="B5" s="90"/>
      <c r="C5" s="95"/>
      <c r="D5" s="39"/>
      <c r="E5" s="4" t="s">
        <v>567</v>
      </c>
      <c r="F5" s="19"/>
      <c r="G5" s="4" t="s">
        <v>568</v>
      </c>
      <c r="H5" s="19"/>
      <c r="I5" s="4" t="s">
        <v>255</v>
      </c>
      <c r="J5" s="21" t="s">
        <v>569</v>
      </c>
      <c r="K5" s="33"/>
    </row>
    <row r="6" spans="1:11" ht="13.35" customHeight="1" x14ac:dyDescent="0.2">
      <c r="A6" s="109"/>
      <c r="B6" s="90"/>
      <c r="C6" s="95"/>
      <c r="D6" s="39"/>
      <c r="E6" s="4" t="s">
        <v>570</v>
      </c>
      <c r="F6" s="19"/>
      <c r="G6" s="19"/>
      <c r="H6" s="19"/>
      <c r="I6" s="4" t="s">
        <v>255</v>
      </c>
      <c r="J6" s="21" t="s">
        <v>571</v>
      </c>
      <c r="K6" s="33"/>
    </row>
    <row r="7" spans="1:11" ht="13.35" customHeight="1" x14ac:dyDescent="0.2">
      <c r="A7" s="109"/>
      <c r="B7" s="90"/>
      <c r="C7" s="95"/>
      <c r="D7" s="39"/>
      <c r="E7" s="4" t="s">
        <v>572</v>
      </c>
      <c r="F7" s="19"/>
      <c r="G7" s="19"/>
      <c r="H7" s="19"/>
      <c r="I7" s="4" t="s">
        <v>560</v>
      </c>
      <c r="J7" s="40" t="s">
        <v>573</v>
      </c>
      <c r="K7" s="33"/>
    </row>
    <row r="8" spans="1:11" ht="13.35" customHeight="1" x14ac:dyDescent="0.2">
      <c r="A8" s="109"/>
      <c r="B8" s="90"/>
      <c r="C8" s="95"/>
      <c r="D8" s="39"/>
      <c r="E8" s="4" t="s">
        <v>574</v>
      </c>
      <c r="F8" s="19"/>
      <c r="G8" s="19"/>
      <c r="H8" s="19"/>
      <c r="I8" s="4" t="s">
        <v>560</v>
      </c>
      <c r="J8" s="40" t="s">
        <v>49</v>
      </c>
      <c r="K8" s="33"/>
    </row>
    <row r="9" spans="1:11" ht="13.35" customHeight="1" x14ac:dyDescent="0.2">
      <c r="A9" s="109"/>
      <c r="B9" s="90"/>
      <c r="C9" s="95"/>
      <c r="D9" s="39"/>
      <c r="E9" s="4" t="s">
        <v>575</v>
      </c>
      <c r="F9" s="19"/>
      <c r="G9" s="19"/>
      <c r="H9" s="19"/>
      <c r="I9" s="4" t="s">
        <v>560</v>
      </c>
      <c r="J9" s="40" t="s">
        <v>49</v>
      </c>
      <c r="K9" s="33"/>
    </row>
    <row r="10" spans="1:11" ht="13.35" customHeight="1" x14ac:dyDescent="0.2">
      <c r="A10" s="109"/>
      <c r="B10" s="90"/>
      <c r="C10" s="95"/>
      <c r="D10" s="39"/>
      <c r="E10" s="4" t="s">
        <v>576</v>
      </c>
      <c r="F10" s="19"/>
      <c r="G10" s="19"/>
      <c r="H10" s="19"/>
      <c r="I10" s="4" t="s">
        <v>560</v>
      </c>
      <c r="J10" s="40" t="s">
        <v>577</v>
      </c>
      <c r="K10" s="33"/>
    </row>
    <row r="11" spans="1:11" ht="13.35" customHeight="1" x14ac:dyDescent="0.2">
      <c r="A11" s="109"/>
      <c r="B11" s="90"/>
      <c r="C11" s="95"/>
      <c r="D11" s="39"/>
      <c r="E11" s="4" t="s">
        <v>578</v>
      </c>
      <c r="F11" s="19"/>
      <c r="G11" s="19"/>
      <c r="H11" s="19"/>
      <c r="I11" s="4" t="s">
        <v>560</v>
      </c>
      <c r="J11" s="40" t="s">
        <v>49</v>
      </c>
      <c r="K11" s="33"/>
    </row>
    <row r="12" spans="1:11" ht="13.35" customHeight="1" x14ac:dyDescent="0.2">
      <c r="A12" s="109"/>
      <c r="B12" s="90"/>
      <c r="C12" s="95"/>
      <c r="D12" s="39"/>
      <c r="E12" s="4" t="s">
        <v>579</v>
      </c>
      <c r="F12" s="19"/>
      <c r="G12" s="19"/>
      <c r="H12" s="19"/>
      <c r="I12" s="4" t="s">
        <v>560</v>
      </c>
      <c r="J12" s="40" t="s">
        <v>49</v>
      </c>
      <c r="K12" s="33"/>
    </row>
    <row r="13" spans="1:11" ht="13.35" customHeight="1" x14ac:dyDescent="0.2">
      <c r="A13" s="109"/>
      <c r="B13" s="90"/>
      <c r="C13" s="95"/>
      <c r="D13" s="39"/>
      <c r="E13" s="5" t="s">
        <v>580</v>
      </c>
      <c r="F13" s="19"/>
      <c r="G13" s="19" t="s">
        <v>581</v>
      </c>
      <c r="H13" s="19"/>
      <c r="I13" s="4" t="s">
        <v>560</v>
      </c>
      <c r="J13" s="40" t="s">
        <v>582</v>
      </c>
      <c r="K13" s="33"/>
    </row>
    <row r="14" spans="1:11" ht="13.35" customHeight="1" x14ac:dyDescent="0.2">
      <c r="A14" s="109"/>
      <c r="B14" s="90"/>
      <c r="C14" s="95" t="s">
        <v>583</v>
      </c>
      <c r="D14" s="39"/>
      <c r="E14" s="4" t="s">
        <v>584</v>
      </c>
      <c r="F14" s="19"/>
      <c r="G14" s="19"/>
      <c r="H14" s="19"/>
      <c r="I14" s="4" t="s">
        <v>546</v>
      </c>
      <c r="J14" s="40" t="s">
        <v>585</v>
      </c>
      <c r="K14" s="33"/>
    </row>
    <row r="15" spans="1:11" ht="13.35" customHeight="1" x14ac:dyDescent="0.2">
      <c r="A15" s="109"/>
      <c r="B15" s="90"/>
      <c r="C15" s="95"/>
      <c r="D15" s="39"/>
      <c r="E15" s="4" t="s">
        <v>586</v>
      </c>
      <c r="F15" s="19"/>
      <c r="G15" s="19"/>
      <c r="H15" s="19"/>
      <c r="I15" s="4" t="s">
        <v>255</v>
      </c>
      <c r="J15" s="21" t="s">
        <v>587</v>
      </c>
      <c r="K15" s="33"/>
    </row>
    <row r="16" spans="1:11" ht="13.35" customHeight="1" x14ac:dyDescent="0.2">
      <c r="A16" s="109"/>
      <c r="B16" s="90"/>
      <c r="C16" s="95"/>
      <c r="D16" s="39"/>
      <c r="E16" s="4" t="s">
        <v>588</v>
      </c>
      <c r="F16" s="19"/>
      <c r="G16" s="19"/>
      <c r="H16" s="19"/>
      <c r="I16" s="4" t="s">
        <v>560</v>
      </c>
      <c r="J16" s="40" t="s">
        <v>589</v>
      </c>
      <c r="K16" s="33"/>
    </row>
    <row r="17" spans="1:11" ht="13.35" customHeight="1" x14ac:dyDescent="0.2">
      <c r="A17" s="109"/>
      <c r="B17" s="90"/>
      <c r="C17" s="95"/>
      <c r="D17" s="39"/>
      <c r="E17" s="4" t="s">
        <v>590</v>
      </c>
      <c r="F17" s="19"/>
      <c r="G17" s="19"/>
      <c r="H17" s="19"/>
      <c r="I17" s="4" t="s">
        <v>560</v>
      </c>
      <c r="J17" s="40" t="s">
        <v>591</v>
      </c>
      <c r="K17" s="33"/>
    </row>
    <row r="18" spans="1:11" ht="57.6" customHeight="1" x14ac:dyDescent="0.2">
      <c r="A18" s="109"/>
      <c r="B18" s="90"/>
      <c r="C18" s="95"/>
      <c r="D18" s="39"/>
      <c r="E18" s="4" t="s">
        <v>592</v>
      </c>
      <c r="F18" s="19"/>
      <c r="G18" s="19" t="s">
        <v>593</v>
      </c>
      <c r="H18" s="19" t="s">
        <v>593</v>
      </c>
      <c r="I18" s="4" t="s">
        <v>546</v>
      </c>
      <c r="J18" s="21" t="s">
        <v>594</v>
      </c>
      <c r="K18" s="33"/>
    </row>
    <row r="19" spans="1:11" ht="13.35" customHeight="1" x14ac:dyDescent="0.2">
      <c r="A19" s="109"/>
      <c r="B19" s="90"/>
      <c r="C19" s="95"/>
      <c r="D19" s="39"/>
      <c r="E19" s="4" t="s">
        <v>595</v>
      </c>
      <c r="F19" s="19"/>
      <c r="G19" s="19" t="s">
        <v>596</v>
      </c>
      <c r="H19" s="19" t="s">
        <v>596</v>
      </c>
      <c r="I19" s="4" t="s">
        <v>546</v>
      </c>
      <c r="J19" s="21" t="s">
        <v>597</v>
      </c>
      <c r="K19" s="33"/>
    </row>
    <row r="20" spans="1:11" ht="30.75" customHeight="1" x14ac:dyDescent="0.2">
      <c r="A20" s="109"/>
      <c r="B20" s="90"/>
      <c r="C20" s="95"/>
      <c r="D20" s="39"/>
      <c r="E20" s="4" t="s">
        <v>598</v>
      </c>
      <c r="F20" s="19"/>
      <c r="G20" s="4" t="s">
        <v>599</v>
      </c>
      <c r="H20" s="4" t="s">
        <v>599</v>
      </c>
      <c r="I20" s="4" t="s">
        <v>546</v>
      </c>
      <c r="J20" s="21" t="s">
        <v>600</v>
      </c>
      <c r="K20" s="33"/>
    </row>
    <row r="21" spans="1:11" ht="22.5" customHeight="1" x14ac:dyDescent="0.2">
      <c r="A21" s="109"/>
      <c r="B21" s="90"/>
      <c r="C21" s="95"/>
      <c r="D21" s="39"/>
      <c r="E21" s="4" t="s">
        <v>601</v>
      </c>
      <c r="F21" s="19"/>
      <c r="G21" s="19" t="s">
        <v>602</v>
      </c>
      <c r="H21" s="19" t="s">
        <v>602</v>
      </c>
      <c r="I21" s="4" t="s">
        <v>546</v>
      </c>
      <c r="J21" s="21" t="s">
        <v>603</v>
      </c>
      <c r="K21" s="33"/>
    </row>
    <row r="22" spans="1:11" ht="13.35" customHeight="1" x14ac:dyDescent="0.2">
      <c r="A22" s="109"/>
      <c r="B22" s="90"/>
      <c r="C22" s="95"/>
      <c r="D22" s="39"/>
      <c r="E22" s="4" t="s">
        <v>604</v>
      </c>
      <c r="F22" s="4" t="s">
        <v>389</v>
      </c>
      <c r="G22" s="19"/>
      <c r="H22" s="19"/>
      <c r="I22" s="4" t="s">
        <v>560</v>
      </c>
      <c r="J22" s="40" t="s">
        <v>605</v>
      </c>
      <c r="K22" s="33"/>
    </row>
    <row r="23" spans="1:11" ht="13.35" customHeight="1" x14ac:dyDescent="0.2">
      <c r="A23" s="109"/>
      <c r="B23" s="90"/>
      <c r="C23" s="95"/>
      <c r="D23" s="39"/>
      <c r="E23" s="4" t="s">
        <v>606</v>
      </c>
      <c r="F23" s="4" t="s">
        <v>389</v>
      </c>
      <c r="G23" s="19"/>
      <c r="H23" s="19"/>
      <c r="I23" s="4" t="s">
        <v>560</v>
      </c>
      <c r="J23" s="40" t="s">
        <v>607</v>
      </c>
      <c r="K23" s="33"/>
    </row>
    <row r="24" spans="1:11" ht="13.35" customHeight="1" x14ac:dyDescent="0.2">
      <c r="A24" s="109"/>
      <c r="B24" s="90"/>
      <c r="C24" s="95"/>
      <c r="D24" s="39"/>
      <c r="E24" s="5" t="s">
        <v>608</v>
      </c>
      <c r="F24" s="4" t="s">
        <v>609</v>
      </c>
      <c r="G24" s="19"/>
      <c r="H24" s="19"/>
      <c r="I24" s="4" t="s">
        <v>560</v>
      </c>
      <c r="J24" s="40" t="s">
        <v>49</v>
      </c>
      <c r="K24" s="33"/>
    </row>
    <row r="25" spans="1:11" ht="57.6" customHeight="1" x14ac:dyDescent="0.2">
      <c r="A25" s="109"/>
      <c r="B25" s="90"/>
      <c r="C25" s="112" t="s">
        <v>1005</v>
      </c>
      <c r="D25" s="39"/>
      <c r="E25" s="4" t="s">
        <v>610</v>
      </c>
      <c r="F25" s="19"/>
      <c r="G25" s="4" t="s">
        <v>611</v>
      </c>
      <c r="H25" s="19"/>
      <c r="I25" s="4" t="s">
        <v>560</v>
      </c>
      <c r="J25" s="41" t="s">
        <v>612</v>
      </c>
      <c r="K25" s="33"/>
    </row>
    <row r="26" spans="1:11" ht="13.35" customHeight="1" x14ac:dyDescent="0.2">
      <c r="A26" s="109"/>
      <c r="B26" s="90"/>
      <c r="C26" s="95"/>
      <c r="D26" s="39"/>
      <c r="E26" s="4" t="s">
        <v>613</v>
      </c>
      <c r="F26" s="19"/>
      <c r="G26" s="19"/>
      <c r="H26" s="19"/>
      <c r="I26" s="19"/>
      <c r="J26" s="42">
        <v>3093</v>
      </c>
      <c r="K26" s="33"/>
    </row>
    <row r="27" spans="1:11" ht="13.35" customHeight="1" x14ac:dyDescent="0.2">
      <c r="A27" s="109"/>
      <c r="B27" s="90"/>
      <c r="C27" s="95"/>
      <c r="D27" s="39"/>
      <c r="E27" s="4" t="s">
        <v>614</v>
      </c>
      <c r="F27" s="19"/>
      <c r="G27" s="19"/>
      <c r="H27" s="19"/>
      <c r="I27" s="4" t="s">
        <v>560</v>
      </c>
      <c r="J27" s="40" t="s">
        <v>615</v>
      </c>
      <c r="K27" s="33"/>
    </row>
    <row r="28" spans="1:11" ht="13.35" customHeight="1" x14ac:dyDescent="0.2">
      <c r="A28" s="109"/>
      <c r="B28" s="90"/>
      <c r="C28" s="95"/>
      <c r="D28" s="39"/>
      <c r="E28" s="4" t="s">
        <v>616</v>
      </c>
      <c r="F28" s="19"/>
      <c r="G28" s="19"/>
      <c r="H28" s="19"/>
      <c r="I28" s="4" t="s">
        <v>617</v>
      </c>
      <c r="J28" s="40" t="s">
        <v>618</v>
      </c>
      <c r="K28" s="33"/>
    </row>
    <row r="29" spans="1:11" ht="13.35" customHeight="1" x14ac:dyDescent="0.2">
      <c r="A29" s="109"/>
      <c r="B29" s="90"/>
      <c r="C29" s="95"/>
      <c r="D29" s="39"/>
      <c r="E29" s="4" t="s">
        <v>619</v>
      </c>
      <c r="F29" s="19"/>
      <c r="G29" s="19"/>
      <c r="H29" s="19"/>
      <c r="I29" s="4" t="s">
        <v>617</v>
      </c>
      <c r="J29" s="40" t="s">
        <v>620</v>
      </c>
      <c r="K29" s="33"/>
    </row>
    <row r="30" spans="1:11" ht="12.6" customHeight="1" x14ac:dyDescent="0.2">
      <c r="A30" s="110" t="s">
        <v>621</v>
      </c>
      <c r="B30" s="110"/>
      <c r="C30" s="110"/>
      <c r="D30" s="110"/>
      <c r="E30" s="110"/>
      <c r="F30" s="110"/>
      <c r="G30" s="110"/>
      <c r="H30" s="110"/>
      <c r="I30" s="110"/>
      <c r="J30" s="110"/>
    </row>
    <row r="31" spans="1:11" ht="15" customHeight="1" x14ac:dyDescent="0.2">
      <c r="A31" s="111"/>
      <c r="B31" s="111"/>
      <c r="C31" s="111"/>
      <c r="D31" s="111"/>
      <c r="E31" s="111"/>
      <c r="F31" s="111"/>
      <c r="G31" s="111"/>
      <c r="H31" s="111"/>
      <c r="I31" s="111"/>
      <c r="J31" s="111"/>
    </row>
    <row r="32" spans="1:11" ht="22.5" customHeight="1" x14ac:dyDescent="0.2">
      <c r="A32" s="35" t="s">
        <v>0</v>
      </c>
      <c r="B32" s="36" t="s">
        <v>1</v>
      </c>
      <c r="C32" s="11" t="s">
        <v>551</v>
      </c>
      <c r="D32" s="11"/>
      <c r="E32" s="11" t="s">
        <v>3</v>
      </c>
      <c r="F32" s="11" t="s">
        <v>196</v>
      </c>
      <c r="G32" s="11" t="s">
        <v>552</v>
      </c>
      <c r="H32" s="11" t="s">
        <v>553</v>
      </c>
      <c r="I32" s="11" t="s">
        <v>5</v>
      </c>
      <c r="J32" s="37" t="s">
        <v>554</v>
      </c>
    </row>
    <row r="33" spans="1:11" ht="13.35" customHeight="1" x14ac:dyDescent="0.2">
      <c r="A33" s="109" t="s">
        <v>555</v>
      </c>
      <c r="B33" s="90" t="s">
        <v>556</v>
      </c>
      <c r="C33" s="95" t="s">
        <v>622</v>
      </c>
      <c r="D33" s="95" t="s">
        <v>623</v>
      </c>
      <c r="E33" s="4" t="s">
        <v>624</v>
      </c>
      <c r="F33" s="19"/>
      <c r="G33" s="19"/>
      <c r="H33" s="19"/>
      <c r="I33" s="4" t="s">
        <v>255</v>
      </c>
      <c r="J33" s="40" t="s">
        <v>625</v>
      </c>
      <c r="K33" s="33"/>
    </row>
    <row r="34" spans="1:11" ht="13.35" customHeight="1" x14ac:dyDescent="0.2">
      <c r="A34" s="109"/>
      <c r="B34" s="90"/>
      <c r="C34" s="95"/>
      <c r="D34" s="95"/>
      <c r="E34" s="4" t="s">
        <v>626</v>
      </c>
      <c r="F34" s="19"/>
      <c r="G34" s="19"/>
      <c r="H34" s="19"/>
      <c r="I34" s="4" t="s">
        <v>255</v>
      </c>
      <c r="J34" s="40" t="s">
        <v>627</v>
      </c>
      <c r="K34" s="33"/>
    </row>
    <row r="35" spans="1:11" ht="13.35" customHeight="1" x14ac:dyDescent="0.2">
      <c r="A35" s="109"/>
      <c r="B35" s="90"/>
      <c r="C35" s="95"/>
      <c r="D35" s="95"/>
      <c r="E35" s="4" t="s">
        <v>628</v>
      </c>
      <c r="F35" s="19"/>
      <c r="G35" s="19"/>
      <c r="H35" s="19"/>
      <c r="I35" s="4" t="s">
        <v>255</v>
      </c>
      <c r="J35" s="40" t="s">
        <v>629</v>
      </c>
      <c r="K35" s="33"/>
    </row>
    <row r="36" spans="1:11" ht="13.35" customHeight="1" x14ac:dyDescent="0.2">
      <c r="A36" s="109"/>
      <c r="B36" s="90"/>
      <c r="C36" s="95"/>
      <c r="D36" s="95"/>
      <c r="E36" s="4" t="s">
        <v>630</v>
      </c>
      <c r="F36" s="19"/>
      <c r="G36" s="19"/>
      <c r="H36" s="19"/>
      <c r="I36" s="4" t="s">
        <v>255</v>
      </c>
      <c r="J36" s="40" t="s">
        <v>631</v>
      </c>
      <c r="K36" s="33"/>
    </row>
    <row r="37" spans="1:11" ht="13.35" customHeight="1" x14ac:dyDescent="0.2">
      <c r="A37" s="109"/>
      <c r="B37" s="90"/>
      <c r="C37" s="95"/>
      <c r="D37" s="95"/>
      <c r="E37" s="4" t="s">
        <v>632</v>
      </c>
      <c r="F37" s="19"/>
      <c r="G37" s="19"/>
      <c r="H37" s="19"/>
      <c r="I37" s="4" t="s">
        <v>255</v>
      </c>
      <c r="J37" s="40" t="s">
        <v>633</v>
      </c>
      <c r="K37" s="33"/>
    </row>
    <row r="38" spans="1:11" ht="13.35" customHeight="1" x14ac:dyDescent="0.2">
      <c r="A38" s="109"/>
      <c r="B38" s="90"/>
      <c r="C38" s="95"/>
      <c r="D38" s="95"/>
      <c r="E38" s="4" t="s">
        <v>635</v>
      </c>
      <c r="F38" s="19"/>
      <c r="G38" s="19"/>
      <c r="H38" s="19"/>
      <c r="I38" s="4" t="s">
        <v>255</v>
      </c>
      <c r="J38" s="40" t="s">
        <v>636</v>
      </c>
      <c r="K38" s="33"/>
    </row>
    <row r="39" spans="1:11" ht="13.35" customHeight="1" x14ac:dyDescent="0.2">
      <c r="A39" s="109"/>
      <c r="B39" s="90"/>
      <c r="C39" s="95"/>
      <c r="D39" s="95"/>
      <c r="E39" s="4" t="s">
        <v>637</v>
      </c>
      <c r="F39" s="19"/>
      <c r="G39" s="19"/>
      <c r="H39" s="19"/>
      <c r="I39" s="4" t="s">
        <v>255</v>
      </c>
      <c r="J39" s="40" t="s">
        <v>638</v>
      </c>
      <c r="K39" s="33"/>
    </row>
    <row r="40" spans="1:11" ht="22.5" customHeight="1" x14ac:dyDescent="0.2">
      <c r="A40" s="109"/>
      <c r="B40" s="90"/>
      <c r="C40" s="95"/>
      <c r="D40" s="95"/>
      <c r="E40" s="4" t="s">
        <v>639</v>
      </c>
      <c r="F40" s="19"/>
      <c r="G40" s="19"/>
      <c r="H40" s="19"/>
      <c r="I40" s="4" t="s">
        <v>255</v>
      </c>
      <c r="J40" s="40" t="s">
        <v>640</v>
      </c>
      <c r="K40" s="33"/>
    </row>
    <row r="41" spans="1:11" ht="13.35" customHeight="1" x14ac:dyDescent="0.2">
      <c r="A41" s="109"/>
      <c r="B41" s="90"/>
      <c r="C41" s="95"/>
      <c r="D41" s="95"/>
      <c r="E41" s="4" t="s">
        <v>641</v>
      </c>
      <c r="F41" s="19"/>
      <c r="G41" s="19"/>
      <c r="H41" s="19"/>
      <c r="I41" s="4" t="s">
        <v>255</v>
      </c>
      <c r="J41" s="40" t="s">
        <v>642</v>
      </c>
      <c r="K41" s="33"/>
    </row>
    <row r="42" spans="1:11" ht="13.35" customHeight="1" x14ac:dyDescent="0.2">
      <c r="A42" s="109"/>
      <c r="B42" s="90"/>
      <c r="C42" s="95"/>
      <c r="D42" s="95"/>
      <c r="E42" s="4" t="s">
        <v>643</v>
      </c>
      <c r="F42" s="19"/>
      <c r="G42" s="19"/>
      <c r="H42" s="19"/>
      <c r="I42" s="4" t="s">
        <v>255</v>
      </c>
      <c r="J42" s="40" t="s">
        <v>644</v>
      </c>
      <c r="K42" s="33"/>
    </row>
    <row r="43" spans="1:11" ht="13.35" customHeight="1" x14ac:dyDescent="0.2">
      <c r="A43" s="109"/>
      <c r="B43" s="90"/>
      <c r="C43" s="95"/>
      <c r="D43" s="95"/>
      <c r="E43" s="4" t="s">
        <v>645</v>
      </c>
      <c r="F43" s="19"/>
      <c r="G43" s="19"/>
      <c r="H43" s="19"/>
      <c r="I43" s="4" t="s">
        <v>255</v>
      </c>
      <c r="J43" s="40" t="s">
        <v>646</v>
      </c>
      <c r="K43" s="33"/>
    </row>
    <row r="44" spans="1:11" ht="13.35" customHeight="1" x14ac:dyDescent="0.2">
      <c r="A44" s="109"/>
      <c r="B44" s="90"/>
      <c r="C44" s="95"/>
      <c r="D44" s="95"/>
      <c r="E44" s="4" t="s">
        <v>647</v>
      </c>
      <c r="F44" s="19"/>
      <c r="G44" s="19"/>
      <c r="H44" s="19"/>
      <c r="I44" s="4" t="s">
        <v>255</v>
      </c>
      <c r="J44" s="40" t="s">
        <v>648</v>
      </c>
      <c r="K44" s="33"/>
    </row>
    <row r="45" spans="1:11" ht="13.35" customHeight="1" x14ac:dyDescent="0.2">
      <c r="A45" s="109"/>
      <c r="B45" s="90"/>
      <c r="C45" s="95"/>
      <c r="D45" s="95"/>
      <c r="E45" s="4" t="s">
        <v>649</v>
      </c>
      <c r="F45" s="19"/>
      <c r="G45" s="19"/>
      <c r="H45" s="19"/>
      <c r="I45" s="4" t="s">
        <v>255</v>
      </c>
      <c r="J45" s="40" t="s">
        <v>650</v>
      </c>
      <c r="K45" s="33"/>
    </row>
    <row r="46" spans="1:11" ht="13.35" customHeight="1" x14ac:dyDescent="0.2">
      <c r="A46" s="109"/>
      <c r="B46" s="90"/>
      <c r="C46" s="95"/>
      <c r="D46" s="95"/>
      <c r="E46" s="4" t="s">
        <v>651</v>
      </c>
      <c r="F46" s="19"/>
      <c r="G46" s="19"/>
      <c r="H46" s="19"/>
      <c r="I46" s="4" t="s">
        <v>255</v>
      </c>
      <c r="J46" s="40" t="s">
        <v>652</v>
      </c>
      <c r="K46" s="33"/>
    </row>
    <row r="47" spans="1:11" ht="13.35" customHeight="1" x14ac:dyDescent="0.2">
      <c r="A47" s="109"/>
      <c r="B47" s="90"/>
      <c r="C47" s="95"/>
      <c r="D47" s="95"/>
      <c r="E47" s="4" t="s">
        <v>653</v>
      </c>
      <c r="F47" s="19"/>
      <c r="G47" s="19"/>
      <c r="H47" s="19"/>
      <c r="I47" s="4" t="s">
        <v>546</v>
      </c>
      <c r="J47" s="40" t="s">
        <v>654</v>
      </c>
      <c r="K47" s="33"/>
    </row>
    <row r="48" spans="1:11" ht="13.35" customHeight="1" x14ac:dyDescent="0.2">
      <c r="A48" s="109"/>
      <c r="B48" s="90"/>
      <c r="C48" s="95"/>
      <c r="D48" s="95"/>
      <c r="E48" s="4" t="s">
        <v>655</v>
      </c>
      <c r="F48" s="19"/>
      <c r="G48" s="19"/>
      <c r="H48" s="19"/>
      <c r="I48" s="4" t="s">
        <v>560</v>
      </c>
      <c r="J48" s="40" t="s">
        <v>656</v>
      </c>
      <c r="K48" s="33"/>
    </row>
    <row r="49" spans="1:11" ht="13.35" customHeight="1" x14ac:dyDescent="0.2">
      <c r="A49" s="109"/>
      <c r="B49" s="90"/>
      <c r="C49" s="95"/>
      <c r="D49" s="95"/>
      <c r="E49" s="4" t="s">
        <v>657</v>
      </c>
      <c r="F49" s="19"/>
      <c r="G49" s="19"/>
      <c r="H49" s="19"/>
      <c r="I49" s="4" t="s">
        <v>560</v>
      </c>
      <c r="J49" s="40" t="s">
        <v>658</v>
      </c>
      <c r="K49" s="33"/>
    </row>
    <row r="50" spans="1:11" ht="13.35" customHeight="1" x14ac:dyDescent="0.2">
      <c r="A50" s="109"/>
      <c r="B50" s="90"/>
      <c r="C50" s="95"/>
      <c r="D50" s="95"/>
      <c r="E50" s="4" t="s">
        <v>659</v>
      </c>
      <c r="F50" s="19"/>
      <c r="G50" s="19"/>
      <c r="H50" s="19"/>
      <c r="I50" s="4" t="s">
        <v>255</v>
      </c>
      <c r="J50" s="40" t="s">
        <v>660</v>
      </c>
      <c r="K50" s="33"/>
    </row>
    <row r="51" spans="1:11" ht="13.35" customHeight="1" x14ac:dyDescent="0.2">
      <c r="A51" s="109"/>
      <c r="B51" s="90"/>
      <c r="C51" s="95"/>
      <c r="D51" s="95"/>
      <c r="E51" s="4" t="s">
        <v>661</v>
      </c>
      <c r="F51" s="19"/>
      <c r="G51" s="19"/>
      <c r="H51" s="19"/>
      <c r="I51" s="4" t="s">
        <v>255</v>
      </c>
      <c r="J51" s="40" t="s">
        <v>662</v>
      </c>
      <c r="K51" s="33"/>
    </row>
    <row r="52" spans="1:11" ht="13.35" customHeight="1" x14ac:dyDescent="0.2">
      <c r="A52" s="109"/>
      <c r="B52" s="90"/>
      <c r="C52" s="95"/>
      <c r="D52" s="95"/>
      <c r="E52" s="4" t="s">
        <v>663</v>
      </c>
      <c r="F52" s="19"/>
      <c r="G52" s="19"/>
      <c r="H52" s="19"/>
      <c r="I52" s="4" t="s">
        <v>255</v>
      </c>
      <c r="J52" s="40" t="s">
        <v>664</v>
      </c>
      <c r="K52" s="33"/>
    </row>
    <row r="53" spans="1:11" ht="22.5" customHeight="1" x14ac:dyDescent="0.2">
      <c r="A53" s="109"/>
      <c r="B53" s="90"/>
      <c r="C53" s="95" t="s">
        <v>665</v>
      </c>
      <c r="D53" s="95" t="s">
        <v>666</v>
      </c>
      <c r="E53" s="4" t="s">
        <v>667</v>
      </c>
      <c r="F53" s="19"/>
      <c r="G53" s="19"/>
      <c r="H53" s="19"/>
      <c r="I53" s="4" t="s">
        <v>255</v>
      </c>
      <c r="J53" s="21" t="s">
        <v>668</v>
      </c>
      <c r="K53" s="33"/>
    </row>
    <row r="54" spans="1:11" ht="13.35" customHeight="1" x14ac:dyDescent="0.2">
      <c r="A54" s="109"/>
      <c r="B54" s="90"/>
      <c r="C54" s="95"/>
      <c r="D54" s="95"/>
      <c r="E54" s="4" t="s">
        <v>669</v>
      </c>
      <c r="F54" s="4" t="s">
        <v>389</v>
      </c>
      <c r="G54" s="19"/>
      <c r="H54" s="19"/>
      <c r="I54" s="4" t="s">
        <v>560</v>
      </c>
      <c r="J54" s="40" t="s">
        <v>670</v>
      </c>
      <c r="K54" s="33"/>
    </row>
    <row r="55" spans="1:11" ht="13.35" customHeight="1" x14ac:dyDescent="0.2">
      <c r="A55" s="109"/>
      <c r="B55" s="90"/>
      <c r="C55" s="95"/>
      <c r="D55" s="95"/>
      <c r="E55" s="4" t="s">
        <v>671</v>
      </c>
      <c r="F55" s="4" t="s">
        <v>609</v>
      </c>
      <c r="G55" s="19"/>
      <c r="H55" s="19"/>
      <c r="I55" s="4" t="s">
        <v>560</v>
      </c>
      <c r="J55" s="40" t="s">
        <v>672</v>
      </c>
      <c r="K55" s="33"/>
    </row>
    <row r="56" spans="1:11" ht="13.35" customHeight="1" x14ac:dyDescent="0.2">
      <c r="A56" s="109"/>
      <c r="B56" s="90"/>
      <c r="C56" s="95"/>
      <c r="D56" s="95"/>
      <c r="E56" s="4" t="s">
        <v>673</v>
      </c>
      <c r="F56" s="19"/>
      <c r="G56" s="19"/>
      <c r="H56" s="19"/>
      <c r="I56" s="4" t="s">
        <v>560</v>
      </c>
      <c r="J56" s="40" t="s">
        <v>658</v>
      </c>
      <c r="K56" s="33"/>
    </row>
    <row r="57" spans="1:11" ht="13.35" customHeight="1" x14ac:dyDescent="0.2">
      <c r="A57" s="109"/>
      <c r="B57" s="90"/>
      <c r="C57" s="95" t="s">
        <v>674</v>
      </c>
      <c r="D57" s="15"/>
      <c r="E57" s="4" t="s">
        <v>675</v>
      </c>
      <c r="F57" s="19" t="s">
        <v>676</v>
      </c>
      <c r="G57" s="19"/>
      <c r="H57" s="19"/>
      <c r="I57" s="4" t="s">
        <v>16</v>
      </c>
      <c r="J57" s="40" t="s">
        <v>677</v>
      </c>
      <c r="K57" s="33"/>
    </row>
    <row r="58" spans="1:11" ht="13.35" customHeight="1" x14ac:dyDescent="0.2">
      <c r="A58" s="109"/>
      <c r="B58" s="90"/>
      <c r="C58" s="95"/>
      <c r="D58" s="15"/>
      <c r="E58" s="4"/>
      <c r="F58" s="19" t="s">
        <v>678</v>
      </c>
      <c r="G58" s="19"/>
      <c r="H58" s="19"/>
      <c r="I58" s="4" t="s">
        <v>16</v>
      </c>
      <c r="J58" s="40" t="s">
        <v>679</v>
      </c>
      <c r="K58" s="33"/>
    </row>
    <row r="59" spans="1:11" ht="13.35" customHeight="1" x14ac:dyDescent="0.2">
      <c r="A59" s="109"/>
      <c r="B59" s="90"/>
      <c r="C59" s="95"/>
      <c r="D59" s="15"/>
      <c r="E59" s="4"/>
      <c r="F59" s="19" t="s">
        <v>680</v>
      </c>
      <c r="G59" s="19"/>
      <c r="H59" s="19"/>
      <c r="I59" s="4" t="s">
        <v>16</v>
      </c>
      <c r="J59" s="40" t="s">
        <v>681</v>
      </c>
      <c r="K59" s="33"/>
    </row>
    <row r="60" spans="1:11" ht="13.35" customHeight="1" x14ac:dyDescent="0.2">
      <c r="A60" s="109"/>
      <c r="B60" s="90"/>
      <c r="C60" s="95"/>
      <c r="D60" s="15"/>
      <c r="E60" s="4"/>
      <c r="F60" s="19" t="s">
        <v>682</v>
      </c>
      <c r="G60" s="19"/>
      <c r="H60" s="19"/>
      <c r="I60" s="4" t="s">
        <v>16</v>
      </c>
      <c r="J60" s="40" t="s">
        <v>683</v>
      </c>
      <c r="K60" s="33"/>
    </row>
    <row r="61" spans="1:11" ht="22.5" customHeight="1" x14ac:dyDescent="0.2">
      <c r="A61" s="109"/>
      <c r="B61" s="90"/>
      <c r="C61" s="95"/>
      <c r="D61" s="15"/>
      <c r="E61" s="4"/>
      <c r="F61" s="19" t="s">
        <v>684</v>
      </c>
      <c r="G61" s="19"/>
      <c r="H61" s="19"/>
      <c r="I61" s="4" t="s">
        <v>16</v>
      </c>
      <c r="J61" s="40" t="s">
        <v>670</v>
      </c>
      <c r="K61" s="33"/>
    </row>
    <row r="62" spans="1:11" ht="13.35" customHeight="1" x14ac:dyDescent="0.2">
      <c r="A62" s="109"/>
      <c r="B62" s="90"/>
      <c r="C62" s="95" t="s">
        <v>685</v>
      </c>
      <c r="D62" s="15"/>
      <c r="E62" s="4" t="s">
        <v>686</v>
      </c>
      <c r="F62" s="19"/>
      <c r="G62" s="19"/>
      <c r="H62" s="19"/>
      <c r="I62" s="4" t="s">
        <v>16</v>
      </c>
      <c r="J62" s="40" t="s">
        <v>687</v>
      </c>
      <c r="K62" s="33"/>
    </row>
    <row r="63" spans="1:11" ht="13.35" customHeight="1" x14ac:dyDescent="0.2">
      <c r="A63" s="109"/>
      <c r="B63" s="90"/>
      <c r="C63" s="95"/>
      <c r="D63" s="15"/>
      <c r="E63" s="4" t="s">
        <v>688</v>
      </c>
      <c r="F63" s="19"/>
      <c r="G63" s="19"/>
      <c r="H63" s="19"/>
      <c r="I63" s="4" t="s">
        <v>16</v>
      </c>
      <c r="J63" s="40" t="s">
        <v>689</v>
      </c>
      <c r="K63" s="33"/>
    </row>
    <row r="64" spans="1:11" ht="13.35" customHeight="1" x14ac:dyDescent="0.2">
      <c r="A64" s="109"/>
      <c r="B64" s="90"/>
      <c r="C64" s="95"/>
      <c r="D64" s="15"/>
      <c r="E64" s="80" t="s">
        <v>1241</v>
      </c>
      <c r="F64" s="19"/>
      <c r="G64" s="19"/>
      <c r="H64" s="19"/>
      <c r="I64" s="4" t="s">
        <v>16</v>
      </c>
      <c r="J64" s="40" t="s">
        <v>690</v>
      </c>
      <c r="K64" s="33"/>
    </row>
    <row r="65" spans="1:11" ht="13.35" customHeight="1" x14ac:dyDescent="0.2">
      <c r="A65" s="109"/>
      <c r="B65" s="90"/>
      <c r="C65" s="95" t="s">
        <v>691</v>
      </c>
      <c r="D65" s="15"/>
      <c r="E65" s="19" t="s">
        <v>676</v>
      </c>
      <c r="F65" s="19"/>
      <c r="G65" s="19"/>
      <c r="H65" s="19"/>
      <c r="I65" s="4" t="s">
        <v>16</v>
      </c>
      <c r="J65" s="40" t="s">
        <v>692</v>
      </c>
      <c r="K65" s="33"/>
    </row>
    <row r="66" spans="1:11" ht="13.35" customHeight="1" x14ac:dyDescent="0.2">
      <c r="A66" s="109"/>
      <c r="B66" s="90"/>
      <c r="C66" s="95"/>
      <c r="D66" s="15"/>
      <c r="E66" s="4" t="s">
        <v>678</v>
      </c>
      <c r="F66" s="19"/>
      <c r="G66" s="19"/>
      <c r="H66" s="19"/>
      <c r="I66" s="4" t="s">
        <v>16</v>
      </c>
      <c r="J66" s="21" t="s">
        <v>693</v>
      </c>
      <c r="K66" s="33"/>
    </row>
    <row r="67" spans="1:11" ht="13.35" customHeight="1" x14ac:dyDescent="0.2">
      <c r="A67" s="109"/>
      <c r="B67" s="90"/>
      <c r="C67" s="95"/>
      <c r="D67" s="15"/>
      <c r="E67" s="4" t="s">
        <v>680</v>
      </c>
      <c r="F67" s="19"/>
      <c r="G67" s="19"/>
      <c r="H67" s="19"/>
      <c r="I67" s="4" t="s">
        <v>16</v>
      </c>
      <c r="J67" s="40" t="s">
        <v>694</v>
      </c>
      <c r="K67" s="33"/>
    </row>
    <row r="68" spans="1:11" ht="13.35" customHeight="1" x14ac:dyDescent="0.2">
      <c r="A68" s="109"/>
      <c r="B68" s="90"/>
      <c r="C68" s="95"/>
      <c r="D68" s="15"/>
      <c r="E68" s="4" t="s">
        <v>682</v>
      </c>
      <c r="F68" s="19"/>
      <c r="G68" s="19"/>
      <c r="H68" s="19"/>
      <c r="I68" s="4" t="s">
        <v>16</v>
      </c>
      <c r="J68" s="40" t="s">
        <v>508</v>
      </c>
      <c r="K68" s="33"/>
    </row>
    <row r="69" spans="1:11" ht="13.35" customHeight="1" x14ac:dyDescent="0.2">
      <c r="A69" s="109"/>
      <c r="B69" s="90"/>
      <c r="C69" s="95"/>
      <c r="D69" s="15"/>
      <c r="E69" s="4" t="s">
        <v>684</v>
      </c>
      <c r="F69" s="19"/>
      <c r="G69" s="19"/>
      <c r="H69" s="19"/>
      <c r="I69" s="4" t="s">
        <v>16</v>
      </c>
      <c r="J69" s="21" t="s">
        <v>695</v>
      </c>
      <c r="K69" s="33"/>
    </row>
    <row r="70" spans="1:11" ht="13.35" customHeight="1" x14ac:dyDescent="0.2">
      <c r="A70" s="109"/>
      <c r="B70" s="90"/>
      <c r="C70" s="95" t="s">
        <v>696</v>
      </c>
      <c r="D70" s="15"/>
      <c r="E70" s="4" t="s">
        <v>697</v>
      </c>
      <c r="F70" s="19"/>
      <c r="G70" s="19"/>
      <c r="H70" s="19"/>
      <c r="I70" s="4" t="s">
        <v>16</v>
      </c>
      <c r="J70" s="40" t="s">
        <v>516</v>
      </c>
      <c r="K70" s="33"/>
    </row>
    <row r="71" spans="1:11" ht="13.35" customHeight="1" x14ac:dyDescent="0.2">
      <c r="A71" s="109"/>
      <c r="B71" s="90"/>
      <c r="C71" s="95"/>
      <c r="D71" s="15"/>
      <c r="E71" s="4" t="s">
        <v>698</v>
      </c>
      <c r="F71" s="19"/>
      <c r="G71" s="19"/>
      <c r="H71" s="19"/>
      <c r="I71" s="4" t="s">
        <v>16</v>
      </c>
      <c r="J71" s="40" t="s">
        <v>699</v>
      </c>
      <c r="K71" s="33"/>
    </row>
    <row r="72" spans="1:11" ht="13.35" customHeight="1" x14ac:dyDescent="0.2">
      <c r="A72" s="109"/>
      <c r="B72" s="90"/>
      <c r="C72" s="95"/>
      <c r="D72" s="15"/>
      <c r="E72" s="4" t="s">
        <v>700</v>
      </c>
      <c r="F72" s="19"/>
      <c r="G72" s="19"/>
      <c r="H72" s="19"/>
      <c r="I72" s="4" t="s">
        <v>16</v>
      </c>
      <c r="J72" s="40" t="s">
        <v>701</v>
      </c>
      <c r="K72" s="33"/>
    </row>
    <row r="73" spans="1:11" ht="13.35" customHeight="1" x14ac:dyDescent="0.2">
      <c r="A73" s="109"/>
      <c r="B73" s="90"/>
      <c r="C73" s="95"/>
      <c r="D73" s="15"/>
      <c r="E73" s="4" t="s">
        <v>702</v>
      </c>
      <c r="F73" s="19"/>
      <c r="G73" s="19"/>
      <c r="H73" s="19"/>
      <c r="I73" s="4" t="s">
        <v>16</v>
      </c>
      <c r="J73" s="40" t="s">
        <v>703</v>
      </c>
      <c r="K73" s="33"/>
    </row>
    <row r="74" spans="1:11" ht="13.35" customHeight="1" x14ac:dyDescent="0.2">
      <c r="A74" s="109"/>
      <c r="B74" s="90"/>
      <c r="C74" s="95"/>
      <c r="D74" s="15"/>
      <c r="E74" s="4" t="s">
        <v>704</v>
      </c>
      <c r="F74" s="19"/>
      <c r="G74" s="19"/>
      <c r="H74" s="19"/>
      <c r="I74" s="4" t="s">
        <v>16</v>
      </c>
      <c r="J74" s="40" t="s">
        <v>705</v>
      </c>
      <c r="K74" s="33"/>
    </row>
    <row r="75" spans="1:11" ht="13.35" customHeight="1" x14ac:dyDescent="0.2">
      <c r="A75" s="109"/>
      <c r="B75" s="90"/>
      <c r="C75" s="95"/>
      <c r="D75" s="15"/>
      <c r="E75" s="4" t="s">
        <v>706</v>
      </c>
      <c r="F75" s="19"/>
      <c r="G75" s="19"/>
      <c r="H75" s="19"/>
      <c r="I75" s="4" t="s">
        <v>16</v>
      </c>
      <c r="J75" s="40" t="s">
        <v>707</v>
      </c>
      <c r="K75" s="33"/>
    </row>
    <row r="76" spans="1:11" ht="13.35" customHeight="1" x14ac:dyDescent="0.2">
      <c r="A76" s="109"/>
      <c r="B76" s="90"/>
      <c r="C76" s="95"/>
      <c r="D76" s="15"/>
      <c r="E76" s="4" t="s">
        <v>708</v>
      </c>
      <c r="F76" s="19"/>
      <c r="G76" s="19"/>
      <c r="H76" s="19"/>
      <c r="I76" s="4" t="s">
        <v>16</v>
      </c>
      <c r="J76" s="40" t="s">
        <v>709</v>
      </c>
      <c r="K76" s="33"/>
    </row>
    <row r="77" spans="1:11" ht="13.35" customHeight="1" x14ac:dyDescent="0.2">
      <c r="A77" s="109"/>
      <c r="B77" s="90"/>
      <c r="C77" s="95"/>
      <c r="D77" s="15"/>
      <c r="E77" s="4" t="s">
        <v>710</v>
      </c>
      <c r="F77" s="19"/>
      <c r="G77" s="19"/>
      <c r="H77" s="19"/>
      <c r="I77" s="4" t="s">
        <v>16</v>
      </c>
      <c r="J77" s="40" t="s">
        <v>711</v>
      </c>
      <c r="K77" s="33"/>
    </row>
    <row r="78" spans="1:11" ht="13.35" customHeight="1" x14ac:dyDescent="0.2">
      <c r="A78" s="109"/>
      <c r="B78" s="90"/>
      <c r="C78" s="95"/>
      <c r="D78" s="15"/>
      <c r="E78" s="4" t="s">
        <v>712</v>
      </c>
      <c r="F78" s="19"/>
      <c r="G78" s="19"/>
      <c r="H78" s="19"/>
      <c r="I78" s="4" t="s">
        <v>16</v>
      </c>
      <c r="J78" s="40" t="s">
        <v>670</v>
      </c>
      <c r="K78" s="33"/>
    </row>
    <row r="79" spans="1:11" ht="13.35" customHeight="1" x14ac:dyDescent="0.2">
      <c r="A79" s="109"/>
      <c r="B79" s="90"/>
      <c r="C79" s="95" t="s">
        <v>713</v>
      </c>
      <c r="D79" s="95" t="s">
        <v>645</v>
      </c>
      <c r="E79" s="4" t="s">
        <v>714</v>
      </c>
      <c r="F79" s="19"/>
      <c r="G79" s="19"/>
      <c r="H79" s="19"/>
      <c r="I79" s="4" t="s">
        <v>255</v>
      </c>
      <c r="J79" s="40" t="s">
        <v>73</v>
      </c>
      <c r="K79" s="33"/>
    </row>
    <row r="80" spans="1:11" ht="24.95" customHeight="1" x14ac:dyDescent="0.2">
      <c r="A80" s="109"/>
      <c r="B80" s="90"/>
      <c r="C80" s="95"/>
      <c r="D80" s="95"/>
      <c r="E80" s="4" t="s">
        <v>715</v>
      </c>
      <c r="F80" s="19"/>
      <c r="G80" s="19"/>
      <c r="H80" s="19"/>
      <c r="I80" s="4" t="s">
        <v>255</v>
      </c>
      <c r="J80" s="40" t="s">
        <v>716</v>
      </c>
      <c r="K80" s="33"/>
    </row>
    <row r="81" spans="1:11" ht="13.35" customHeight="1" x14ac:dyDescent="0.2">
      <c r="A81" s="109"/>
      <c r="B81" s="90"/>
      <c r="C81" s="95"/>
      <c r="D81" s="95" t="s">
        <v>647</v>
      </c>
      <c r="E81" s="4" t="s">
        <v>717</v>
      </c>
      <c r="F81" s="19"/>
      <c r="G81" s="19"/>
      <c r="H81" s="19"/>
      <c r="I81" s="4" t="s">
        <v>255</v>
      </c>
      <c r="J81" s="41" t="s">
        <v>718</v>
      </c>
      <c r="K81" s="33"/>
    </row>
    <row r="82" spans="1:11" ht="13.35" customHeight="1" x14ac:dyDescent="0.2">
      <c r="A82" s="109"/>
      <c r="B82" s="90"/>
      <c r="C82" s="95"/>
      <c r="D82" s="95"/>
      <c r="E82" s="4" t="s">
        <v>719</v>
      </c>
      <c r="F82" s="19"/>
      <c r="G82" s="19"/>
      <c r="H82" s="19"/>
      <c r="I82" s="4" t="s">
        <v>255</v>
      </c>
      <c r="J82" s="40" t="s">
        <v>720</v>
      </c>
      <c r="K82" s="33"/>
    </row>
    <row r="83" spans="1:11" ht="13.35" customHeight="1" x14ac:dyDescent="0.2">
      <c r="A83" s="109"/>
      <c r="B83" s="90"/>
      <c r="C83" s="95"/>
      <c r="D83" s="95"/>
      <c r="E83" s="4" t="s">
        <v>715</v>
      </c>
      <c r="F83" s="19"/>
      <c r="G83" s="19"/>
      <c r="H83" s="19"/>
      <c r="I83" s="4" t="s">
        <v>255</v>
      </c>
      <c r="J83" s="40" t="s">
        <v>83</v>
      </c>
      <c r="K83" s="33"/>
    </row>
    <row r="84" spans="1:11" ht="13.35" customHeight="1" x14ac:dyDescent="0.2">
      <c r="A84" s="109"/>
      <c r="B84" s="90"/>
      <c r="C84" s="95" t="s">
        <v>721</v>
      </c>
      <c r="D84" s="39"/>
      <c r="E84" s="4" t="s">
        <v>722</v>
      </c>
      <c r="F84" s="4" t="s">
        <v>389</v>
      </c>
      <c r="G84" s="19"/>
      <c r="H84" s="19"/>
      <c r="I84" s="4" t="s">
        <v>723</v>
      </c>
      <c r="J84" s="40" t="s">
        <v>724</v>
      </c>
      <c r="K84" s="33"/>
    </row>
    <row r="85" spans="1:11" ht="13.35" customHeight="1" x14ac:dyDescent="0.2">
      <c r="A85" s="109"/>
      <c r="B85" s="90"/>
      <c r="C85" s="95"/>
      <c r="D85" s="39"/>
      <c r="E85" s="19"/>
      <c r="F85" s="4" t="s">
        <v>609</v>
      </c>
      <c r="G85" s="19"/>
      <c r="H85" s="19"/>
      <c r="I85" s="4" t="s">
        <v>723</v>
      </c>
      <c r="J85" s="40" t="s">
        <v>725</v>
      </c>
      <c r="K85" s="33"/>
    </row>
    <row r="86" spans="1:11" ht="22.5" customHeight="1" x14ac:dyDescent="0.2">
      <c r="A86" s="109"/>
      <c r="B86" s="90"/>
      <c r="C86" s="95"/>
      <c r="D86" s="39"/>
      <c r="E86" s="19"/>
      <c r="F86" s="4" t="s">
        <v>726</v>
      </c>
      <c r="G86" s="19"/>
      <c r="H86" s="19"/>
      <c r="I86" s="4" t="s">
        <v>723</v>
      </c>
      <c r="J86" s="40" t="s">
        <v>585</v>
      </c>
      <c r="K86" s="33"/>
    </row>
    <row r="87" spans="1:11" ht="13.35" customHeight="1" x14ac:dyDescent="0.2">
      <c r="A87" s="109"/>
      <c r="B87" s="90"/>
      <c r="C87" s="95"/>
      <c r="D87" s="39"/>
      <c r="E87" s="4" t="s">
        <v>727</v>
      </c>
      <c r="F87" s="19"/>
      <c r="G87" s="19"/>
      <c r="H87" s="19"/>
      <c r="I87" s="4" t="s">
        <v>723</v>
      </c>
      <c r="J87" s="40" t="s">
        <v>728</v>
      </c>
      <c r="K87" s="33"/>
    </row>
    <row r="88" spans="1:11" ht="13.35" customHeight="1" x14ac:dyDescent="0.2">
      <c r="A88" s="109"/>
      <c r="B88" s="90"/>
      <c r="C88" s="95"/>
      <c r="D88" s="39"/>
      <c r="E88" s="4" t="s">
        <v>729</v>
      </c>
      <c r="F88" s="19"/>
      <c r="G88" s="19"/>
      <c r="H88" s="19"/>
      <c r="I88" s="4" t="s">
        <v>723</v>
      </c>
      <c r="J88" s="40" t="s">
        <v>730</v>
      </c>
      <c r="K88" s="33"/>
    </row>
    <row r="89" spans="1:11" ht="13.35" customHeight="1" x14ac:dyDescent="0.2">
      <c r="A89" s="109"/>
      <c r="B89" s="90"/>
      <c r="C89" s="95"/>
      <c r="D89" s="39"/>
      <c r="E89" s="4" t="s">
        <v>731</v>
      </c>
      <c r="F89" s="19"/>
      <c r="G89" s="19"/>
      <c r="H89" s="19"/>
      <c r="I89" s="4" t="s">
        <v>723</v>
      </c>
      <c r="J89" s="40" t="s">
        <v>732</v>
      </c>
      <c r="K89" s="33"/>
    </row>
    <row r="90" spans="1:11" ht="13.35" customHeight="1" x14ac:dyDescent="0.2">
      <c r="A90" s="109"/>
      <c r="B90" s="90"/>
      <c r="C90" s="95"/>
      <c r="D90" s="39"/>
      <c r="E90" s="4" t="s">
        <v>733</v>
      </c>
      <c r="F90" s="19"/>
      <c r="G90" s="19"/>
      <c r="H90" s="19"/>
      <c r="I90" s="4" t="s">
        <v>723</v>
      </c>
      <c r="J90" s="40" t="s">
        <v>734</v>
      </c>
      <c r="K90" s="33"/>
    </row>
    <row r="91" spans="1:11" ht="13.35" customHeight="1" x14ac:dyDescent="0.2">
      <c r="A91" s="109"/>
      <c r="B91" s="90"/>
      <c r="C91" s="95"/>
      <c r="D91" s="39"/>
      <c r="E91" s="4" t="s">
        <v>735</v>
      </c>
      <c r="F91" s="19"/>
      <c r="G91" s="19"/>
      <c r="H91" s="19"/>
      <c r="I91" s="4" t="s">
        <v>723</v>
      </c>
      <c r="J91" s="40" t="s">
        <v>736</v>
      </c>
      <c r="K91" s="33"/>
    </row>
    <row r="92" spans="1:11" ht="13.35" customHeight="1" x14ac:dyDescent="0.2">
      <c r="A92" s="109"/>
      <c r="B92" s="90"/>
      <c r="C92" s="95"/>
      <c r="D92" s="39"/>
      <c r="E92" s="4" t="s">
        <v>226</v>
      </c>
      <c r="F92" s="19"/>
      <c r="G92" s="19"/>
      <c r="H92" s="19"/>
      <c r="I92" s="4" t="s">
        <v>723</v>
      </c>
      <c r="J92" s="40" t="s">
        <v>737</v>
      </c>
      <c r="K92" s="33"/>
    </row>
    <row r="93" spans="1:11" ht="13.35" customHeight="1" x14ac:dyDescent="0.2">
      <c r="A93" s="109"/>
      <c r="B93" s="90"/>
      <c r="C93" s="95"/>
      <c r="D93" s="39"/>
      <c r="E93" s="4" t="s">
        <v>738</v>
      </c>
      <c r="F93" s="19"/>
      <c r="G93" s="19"/>
      <c r="H93" s="19"/>
      <c r="I93" s="4" t="s">
        <v>723</v>
      </c>
      <c r="J93" s="40" t="s">
        <v>49</v>
      </c>
      <c r="K93" s="33"/>
    </row>
    <row r="94" spans="1:11" ht="13.35" customHeight="1" x14ac:dyDescent="0.2">
      <c r="A94" s="109"/>
      <c r="B94" s="90"/>
      <c r="C94" s="95"/>
      <c r="D94" s="39"/>
      <c r="E94" s="4" t="s">
        <v>739</v>
      </c>
      <c r="F94" s="19"/>
      <c r="G94" s="19"/>
      <c r="H94" s="19"/>
      <c r="I94" s="4" t="s">
        <v>723</v>
      </c>
      <c r="J94" s="40" t="s">
        <v>634</v>
      </c>
      <c r="K94" s="33"/>
    </row>
    <row r="95" spans="1:11" ht="13.35" customHeight="1" x14ac:dyDescent="0.2">
      <c r="A95" s="109"/>
      <c r="B95" s="90"/>
      <c r="C95" s="95"/>
      <c r="D95" s="39"/>
      <c r="E95" s="4" t="s">
        <v>740</v>
      </c>
      <c r="F95" s="19"/>
      <c r="G95" s="19"/>
      <c r="H95" s="19"/>
      <c r="I95" s="4" t="s">
        <v>723</v>
      </c>
      <c r="J95" s="40" t="s">
        <v>49</v>
      </c>
      <c r="K95" s="33"/>
    </row>
    <row r="96" spans="1:11" ht="13.35" customHeight="1" x14ac:dyDescent="0.2">
      <c r="A96" s="109"/>
      <c r="B96" s="90"/>
      <c r="C96" s="95"/>
      <c r="D96" s="39"/>
      <c r="E96" s="4" t="s">
        <v>741</v>
      </c>
      <c r="F96" s="19"/>
      <c r="G96" s="19"/>
      <c r="H96" s="19"/>
      <c r="I96" s="4" t="s">
        <v>723</v>
      </c>
      <c r="J96" s="40" t="s">
        <v>49</v>
      </c>
      <c r="K96" s="33"/>
    </row>
    <row r="97" spans="1:11" ht="13.35" customHeight="1" x14ac:dyDescent="0.2">
      <c r="A97" s="109"/>
      <c r="B97" s="90"/>
      <c r="C97" s="95"/>
      <c r="D97" s="39"/>
      <c r="E97" s="4" t="s">
        <v>726</v>
      </c>
      <c r="F97" s="19"/>
      <c r="G97" s="19"/>
      <c r="H97" s="19"/>
      <c r="I97" s="4" t="s">
        <v>723</v>
      </c>
      <c r="J97" s="40" t="s">
        <v>49</v>
      </c>
      <c r="K97" s="33"/>
    </row>
    <row r="98" spans="1:11" ht="13.35" customHeight="1" x14ac:dyDescent="0.2">
      <c r="A98" s="109"/>
      <c r="B98" s="90"/>
      <c r="C98" s="95"/>
      <c r="D98" s="39"/>
      <c r="E98" s="4" t="s">
        <v>722</v>
      </c>
      <c r="F98" s="4" t="s">
        <v>742</v>
      </c>
      <c r="G98" s="19"/>
      <c r="H98" s="19"/>
      <c r="I98" s="4" t="s">
        <v>723</v>
      </c>
      <c r="J98" s="40" t="s">
        <v>585</v>
      </c>
      <c r="K98" s="33"/>
    </row>
    <row r="99" spans="1:11" ht="22.5" customHeight="1" x14ac:dyDescent="0.2">
      <c r="A99" s="109"/>
      <c r="B99" s="90"/>
      <c r="C99" s="95"/>
      <c r="D99" s="39"/>
      <c r="E99" s="19"/>
      <c r="F99" s="4" t="s">
        <v>726</v>
      </c>
      <c r="G99" s="19"/>
      <c r="H99" s="19"/>
      <c r="I99" s="4" t="s">
        <v>723</v>
      </c>
      <c r="J99" s="40" t="s">
        <v>585</v>
      </c>
      <c r="K99" s="33"/>
    </row>
    <row r="100" spans="1:11" ht="13.35" customHeight="1" x14ac:dyDescent="0.2">
      <c r="A100" s="109"/>
      <c r="B100" s="90"/>
      <c r="C100" s="95"/>
      <c r="D100" s="39"/>
      <c r="E100" s="4" t="s">
        <v>743</v>
      </c>
      <c r="F100" s="19"/>
      <c r="G100" s="19"/>
      <c r="H100" s="19"/>
      <c r="I100" s="80" t="s">
        <v>744</v>
      </c>
      <c r="J100" s="40" t="s">
        <v>561</v>
      </c>
      <c r="K100" s="33"/>
    </row>
    <row r="101" spans="1:11" ht="13.35" customHeight="1" x14ac:dyDescent="0.2">
      <c r="A101" s="109"/>
      <c r="B101" s="90"/>
      <c r="C101" s="95"/>
      <c r="D101" s="39"/>
      <c r="E101" s="4" t="s">
        <v>745</v>
      </c>
      <c r="F101" s="19"/>
      <c r="G101" s="19"/>
      <c r="H101" s="19"/>
      <c r="I101" s="4" t="s">
        <v>255</v>
      </c>
      <c r="J101" s="21" t="s">
        <v>587</v>
      </c>
      <c r="K101" s="33"/>
    </row>
    <row r="102" spans="1:11" ht="13.35" customHeight="1" x14ac:dyDescent="0.2">
      <c r="A102" s="109"/>
      <c r="B102" s="90"/>
      <c r="C102" s="95"/>
      <c r="D102" s="39"/>
      <c r="E102" s="4" t="s">
        <v>746</v>
      </c>
      <c r="F102" s="19"/>
      <c r="G102" s="19"/>
      <c r="H102" s="19"/>
      <c r="I102" s="4" t="s">
        <v>255</v>
      </c>
      <c r="J102" s="21" t="s">
        <v>587</v>
      </c>
      <c r="K102" s="33"/>
    </row>
    <row r="103" spans="1:11" ht="13.35" customHeight="1" x14ac:dyDescent="0.2">
      <c r="A103" s="109"/>
      <c r="B103" s="90"/>
      <c r="C103" s="99" t="s">
        <v>747</v>
      </c>
      <c r="D103" s="39"/>
      <c r="E103" s="5" t="s">
        <v>748</v>
      </c>
      <c r="F103" s="19"/>
      <c r="G103" s="19"/>
      <c r="H103" s="19"/>
      <c r="I103" s="4" t="s">
        <v>560</v>
      </c>
      <c r="J103" s="40" t="s">
        <v>749</v>
      </c>
      <c r="K103" s="33"/>
    </row>
    <row r="104" spans="1:11" ht="13.35" customHeight="1" x14ac:dyDescent="0.2">
      <c r="A104" s="109"/>
      <c r="B104" s="90"/>
      <c r="C104" s="99"/>
      <c r="D104" s="39"/>
      <c r="E104" s="5" t="s">
        <v>750</v>
      </c>
      <c r="F104" s="19"/>
      <c r="G104" s="19"/>
      <c r="H104" s="19"/>
      <c r="I104" s="4" t="s">
        <v>560</v>
      </c>
      <c r="J104" s="40" t="s">
        <v>751</v>
      </c>
      <c r="K104" s="33"/>
    </row>
    <row r="105" spans="1:11" ht="13.35" customHeight="1" x14ac:dyDescent="0.2">
      <c r="A105" s="109"/>
      <c r="B105" s="90"/>
      <c r="C105" s="99"/>
      <c r="D105" s="39"/>
      <c r="E105" s="4" t="s">
        <v>752</v>
      </c>
      <c r="F105" s="19"/>
      <c r="G105" s="19"/>
      <c r="H105" s="19"/>
      <c r="I105" s="4" t="s">
        <v>560</v>
      </c>
      <c r="J105" s="40" t="s">
        <v>506</v>
      </c>
      <c r="K105" s="33"/>
    </row>
    <row r="106" spans="1:11" ht="13.35" customHeight="1" x14ac:dyDescent="0.2">
      <c r="A106" s="109"/>
      <c r="B106" s="90"/>
      <c r="C106" s="99"/>
      <c r="D106" s="39"/>
      <c r="E106" s="4" t="s">
        <v>753</v>
      </c>
      <c r="F106" s="19"/>
      <c r="G106" s="19"/>
      <c r="H106" s="19"/>
      <c r="I106" s="4" t="s">
        <v>560</v>
      </c>
      <c r="J106" s="40" t="s">
        <v>754</v>
      </c>
      <c r="K106" s="33"/>
    </row>
    <row r="107" spans="1:11" ht="22.5" customHeight="1" x14ac:dyDescent="0.2">
      <c r="A107" s="109"/>
      <c r="B107" s="90"/>
      <c r="C107" s="95" t="s">
        <v>755</v>
      </c>
      <c r="D107" s="39"/>
      <c r="E107" s="4" t="s">
        <v>756</v>
      </c>
      <c r="F107" s="19"/>
      <c r="G107" s="19"/>
      <c r="H107" s="19"/>
      <c r="I107" s="4" t="s">
        <v>560</v>
      </c>
      <c r="J107" s="40" t="s">
        <v>516</v>
      </c>
      <c r="K107" s="33"/>
    </row>
    <row r="108" spans="1:11" ht="22.5" customHeight="1" x14ac:dyDescent="0.2">
      <c r="A108" s="109"/>
      <c r="B108" s="90"/>
      <c r="C108" s="95"/>
      <c r="D108" s="39"/>
      <c r="E108" s="4" t="s">
        <v>757</v>
      </c>
      <c r="F108" s="19"/>
      <c r="G108" s="19"/>
      <c r="H108" s="19"/>
      <c r="I108" s="4" t="s">
        <v>255</v>
      </c>
      <c r="J108" s="21" t="s">
        <v>758</v>
      </c>
      <c r="K108" s="33"/>
    </row>
    <row r="109" spans="1:11" ht="49.15" customHeight="1" x14ac:dyDescent="0.2">
      <c r="A109" s="109"/>
      <c r="B109" s="90"/>
      <c r="C109" s="95"/>
      <c r="D109" s="39"/>
      <c r="E109" s="4" t="s">
        <v>759</v>
      </c>
      <c r="F109" s="19"/>
      <c r="G109" s="19" t="s">
        <v>760</v>
      </c>
      <c r="H109" s="19"/>
      <c r="I109" s="4" t="s">
        <v>761</v>
      </c>
      <c r="J109" s="21"/>
      <c r="K109" s="33"/>
    </row>
    <row r="110" spans="1:11" ht="22.5" customHeight="1" x14ac:dyDescent="0.2">
      <c r="A110" s="109"/>
      <c r="B110" s="90"/>
      <c r="C110" s="95"/>
      <c r="D110" s="39"/>
      <c r="E110" s="4" t="s">
        <v>762</v>
      </c>
      <c r="F110" s="19"/>
      <c r="G110" s="19"/>
      <c r="H110" s="19"/>
      <c r="I110" s="4" t="s">
        <v>16</v>
      </c>
      <c r="J110" s="40" t="s">
        <v>763</v>
      </c>
      <c r="K110" s="33"/>
    </row>
    <row r="111" spans="1:11" ht="30.75" customHeight="1" x14ac:dyDescent="0.2">
      <c r="A111" s="109"/>
      <c r="B111" s="90"/>
      <c r="C111" s="95"/>
      <c r="D111" s="39"/>
      <c r="E111" s="4" t="s">
        <v>764</v>
      </c>
      <c r="F111" s="19"/>
      <c r="G111" s="19"/>
      <c r="H111" s="19"/>
      <c r="I111" s="4" t="s">
        <v>16</v>
      </c>
      <c r="J111" s="40" t="s">
        <v>516</v>
      </c>
      <c r="K111" s="33"/>
    </row>
    <row r="112" spans="1:11" ht="30.75" customHeight="1" x14ac:dyDescent="0.2">
      <c r="A112" s="109"/>
      <c r="B112" s="90"/>
      <c r="C112" s="95"/>
      <c r="D112" s="39"/>
      <c r="E112" s="4" t="s">
        <v>765</v>
      </c>
      <c r="F112" s="19"/>
      <c r="G112" s="19"/>
      <c r="H112" s="19"/>
      <c r="I112" s="4" t="s">
        <v>255</v>
      </c>
      <c r="J112" s="21" t="s">
        <v>758</v>
      </c>
      <c r="K112" s="33"/>
    </row>
    <row r="113" spans="1:11" ht="30.75" customHeight="1" x14ac:dyDescent="0.2">
      <c r="A113" s="109"/>
      <c r="B113" s="90"/>
      <c r="C113" s="95" t="s">
        <v>766</v>
      </c>
      <c r="D113" s="95" t="s">
        <v>767</v>
      </c>
      <c r="E113" s="103" t="s">
        <v>768</v>
      </c>
      <c r="F113" s="103"/>
      <c r="G113" s="108"/>
      <c r="H113" s="108"/>
      <c r="I113" s="108"/>
      <c r="J113" s="105" t="s">
        <v>1242</v>
      </c>
      <c r="K113" s="33"/>
    </row>
    <row r="114" spans="1:11" x14ac:dyDescent="0.2">
      <c r="A114" s="109"/>
      <c r="B114" s="90"/>
      <c r="C114" s="95"/>
      <c r="D114" s="95"/>
      <c r="E114" s="104"/>
      <c r="F114" s="107"/>
      <c r="G114" s="107"/>
      <c r="H114" s="107"/>
      <c r="I114" s="107"/>
      <c r="J114" s="106"/>
      <c r="K114" s="33"/>
    </row>
    <row r="115" spans="1:11" ht="13.35" customHeight="1" x14ac:dyDescent="0.2">
      <c r="A115" s="109"/>
      <c r="B115" s="90"/>
      <c r="C115" s="95"/>
      <c r="D115" s="95"/>
      <c r="E115" s="80" t="s">
        <v>1243</v>
      </c>
      <c r="F115" s="19"/>
      <c r="G115" s="19"/>
      <c r="H115" s="19"/>
      <c r="I115" s="4" t="s">
        <v>560</v>
      </c>
      <c r="J115" s="81" t="s">
        <v>1242</v>
      </c>
      <c r="K115" s="33"/>
    </row>
    <row r="116" spans="1:11" ht="110.85" customHeight="1" x14ac:dyDescent="0.2">
      <c r="A116" s="109"/>
      <c r="B116" s="90"/>
      <c r="C116" s="95"/>
      <c r="D116" s="15" t="s">
        <v>769</v>
      </c>
      <c r="E116" s="4" t="s">
        <v>770</v>
      </c>
      <c r="F116" s="19"/>
      <c r="G116" s="19"/>
      <c r="H116" s="19"/>
      <c r="I116" s="4" t="s">
        <v>255</v>
      </c>
      <c r="J116" s="21" t="s">
        <v>771</v>
      </c>
      <c r="K116" s="33"/>
    </row>
    <row r="117" spans="1:11" ht="66.599999999999994" customHeight="1" x14ac:dyDescent="0.2">
      <c r="A117" s="109"/>
      <c r="B117" s="90"/>
      <c r="C117" s="95"/>
      <c r="D117" s="95" t="s">
        <v>772</v>
      </c>
      <c r="E117" s="4" t="s">
        <v>773</v>
      </c>
      <c r="F117" s="19"/>
      <c r="G117" s="4" t="s">
        <v>774</v>
      </c>
      <c r="H117" s="19"/>
      <c r="I117" s="4" t="s">
        <v>526</v>
      </c>
      <c r="J117" s="43"/>
      <c r="K117" s="33"/>
    </row>
    <row r="118" spans="1:11" ht="30.75" customHeight="1" x14ac:dyDescent="0.2">
      <c r="A118" s="109"/>
      <c r="B118" s="90"/>
      <c r="C118" s="95"/>
      <c r="D118" s="95"/>
      <c r="E118" s="4" t="s">
        <v>775</v>
      </c>
      <c r="F118" s="19"/>
      <c r="G118" s="19"/>
      <c r="H118" s="19"/>
      <c r="I118" s="4" t="s">
        <v>560</v>
      </c>
      <c r="J118" s="40" t="s">
        <v>49</v>
      </c>
      <c r="K118" s="33"/>
    </row>
    <row r="119" spans="1:11" ht="13.35" customHeight="1" x14ac:dyDescent="0.2">
      <c r="A119" s="109"/>
      <c r="B119" s="90"/>
      <c r="C119" s="95"/>
      <c r="D119" s="95"/>
      <c r="E119" s="4" t="s">
        <v>776</v>
      </c>
      <c r="F119" s="19"/>
      <c r="G119" s="19"/>
      <c r="H119" s="19"/>
      <c r="I119" s="4" t="s">
        <v>560</v>
      </c>
      <c r="J119" s="40" t="s">
        <v>49</v>
      </c>
      <c r="K119" s="33"/>
    </row>
    <row r="120" spans="1:11" ht="13.35" customHeight="1" x14ac:dyDescent="0.2">
      <c r="A120" s="109"/>
      <c r="B120" s="90"/>
      <c r="C120" s="95"/>
      <c r="D120" s="95"/>
      <c r="E120" s="4" t="s">
        <v>777</v>
      </c>
      <c r="F120" s="19"/>
      <c r="G120" s="19"/>
      <c r="H120" s="19"/>
      <c r="I120" s="4" t="s">
        <v>560</v>
      </c>
      <c r="J120" s="40" t="s">
        <v>49</v>
      </c>
      <c r="K120" s="33"/>
    </row>
    <row r="121" spans="1:11" ht="13.35" customHeight="1" x14ac:dyDescent="0.2">
      <c r="A121" s="109"/>
      <c r="B121" s="90"/>
      <c r="C121" s="95"/>
      <c r="D121" s="95"/>
      <c r="E121" s="4" t="s">
        <v>778</v>
      </c>
      <c r="F121" s="19"/>
      <c r="G121" s="19"/>
      <c r="H121" s="19"/>
      <c r="I121" s="4" t="s">
        <v>560</v>
      </c>
      <c r="J121" s="40" t="s">
        <v>49</v>
      </c>
      <c r="K121" s="33"/>
    </row>
    <row r="122" spans="1:11" ht="120" customHeight="1" x14ac:dyDescent="0.2">
      <c r="A122" s="109"/>
      <c r="B122" s="90"/>
      <c r="C122" s="95"/>
      <c r="D122" s="95" t="s">
        <v>779</v>
      </c>
      <c r="E122" s="4" t="s">
        <v>780</v>
      </c>
      <c r="F122" s="19"/>
      <c r="G122" s="4" t="s">
        <v>781</v>
      </c>
      <c r="H122" s="19"/>
      <c r="I122" s="4" t="s">
        <v>526</v>
      </c>
      <c r="J122" s="43"/>
      <c r="K122" s="33"/>
    </row>
    <row r="123" spans="1:11" ht="75.75" customHeight="1" x14ac:dyDescent="0.2">
      <c r="A123" s="109"/>
      <c r="B123" s="90"/>
      <c r="C123" s="95"/>
      <c r="D123" s="95"/>
      <c r="E123" s="4" t="s">
        <v>782</v>
      </c>
      <c r="F123" s="19"/>
      <c r="G123" s="4" t="s">
        <v>783</v>
      </c>
      <c r="H123" s="19"/>
      <c r="I123" s="4" t="s">
        <v>526</v>
      </c>
      <c r="J123" s="43"/>
      <c r="K123" s="33"/>
    </row>
    <row r="124" spans="1:11" ht="39.950000000000003" customHeight="1" x14ac:dyDescent="0.2">
      <c r="A124" s="109"/>
      <c r="B124" s="90"/>
      <c r="C124" s="95"/>
      <c r="D124" s="95"/>
      <c r="E124" s="4" t="s">
        <v>784</v>
      </c>
      <c r="F124" s="4"/>
      <c r="G124" s="4" t="s">
        <v>785</v>
      </c>
      <c r="H124" s="19"/>
      <c r="I124" s="4" t="s">
        <v>16</v>
      </c>
      <c r="J124" s="40" t="s">
        <v>49</v>
      </c>
      <c r="K124" s="33"/>
    </row>
    <row r="125" spans="1:11" ht="13.35" customHeight="1" x14ac:dyDescent="0.2">
      <c r="A125" s="109"/>
      <c r="B125" s="90"/>
      <c r="C125" s="95"/>
      <c r="D125" s="95" t="s">
        <v>786</v>
      </c>
      <c r="E125" s="4" t="s">
        <v>787</v>
      </c>
      <c r="F125" s="19"/>
      <c r="G125" s="19"/>
      <c r="H125" s="19"/>
      <c r="I125" s="4" t="s">
        <v>255</v>
      </c>
      <c r="J125" s="40" t="s">
        <v>49</v>
      </c>
      <c r="K125" s="33"/>
    </row>
    <row r="126" spans="1:11" ht="22.5" customHeight="1" x14ac:dyDescent="0.2">
      <c r="A126" s="109"/>
      <c r="B126" s="90"/>
      <c r="C126" s="95"/>
      <c r="D126" s="95"/>
      <c r="E126" s="4" t="s">
        <v>788</v>
      </c>
      <c r="F126" s="19"/>
      <c r="G126" s="19"/>
      <c r="H126" s="19"/>
      <c r="I126" s="4" t="s">
        <v>255</v>
      </c>
      <c r="J126" s="21" t="s">
        <v>789</v>
      </c>
      <c r="K126" s="33"/>
    </row>
    <row r="127" spans="1:11" ht="13.35" customHeight="1" x14ac:dyDescent="0.2">
      <c r="A127" s="109"/>
      <c r="B127" s="90"/>
      <c r="C127" s="95"/>
      <c r="D127" s="95"/>
      <c r="E127" s="4" t="s">
        <v>790</v>
      </c>
      <c r="F127" s="19"/>
      <c r="G127" s="19"/>
      <c r="H127" s="19"/>
      <c r="I127" s="4" t="s">
        <v>560</v>
      </c>
      <c r="J127" s="40" t="s">
        <v>49</v>
      </c>
      <c r="K127" s="33"/>
    </row>
    <row r="128" spans="1:11" ht="13.35" customHeight="1" x14ac:dyDescent="0.2">
      <c r="A128" s="109"/>
      <c r="B128" s="90"/>
      <c r="C128" s="95"/>
      <c r="D128" s="95"/>
      <c r="E128" s="4" t="s">
        <v>791</v>
      </c>
      <c r="F128" s="19"/>
      <c r="G128" s="19"/>
      <c r="H128" s="19"/>
      <c r="I128" s="4" t="s">
        <v>255</v>
      </c>
      <c r="J128" s="21" t="s">
        <v>789</v>
      </c>
      <c r="K128" s="33"/>
    </row>
    <row r="129" spans="1:11" ht="22.5" customHeight="1" x14ac:dyDescent="0.2">
      <c r="A129" s="109"/>
      <c r="B129" s="90"/>
      <c r="C129" s="95"/>
      <c r="D129" s="95"/>
      <c r="E129" s="4" t="s">
        <v>792</v>
      </c>
      <c r="F129" s="19"/>
      <c r="G129" s="19"/>
      <c r="H129" s="19"/>
      <c r="I129" s="4" t="s">
        <v>255</v>
      </c>
      <c r="J129" s="21" t="s">
        <v>789</v>
      </c>
      <c r="K129" s="33"/>
    </row>
    <row r="130" spans="1:11" x14ac:dyDescent="0.2">
      <c r="A130" s="34"/>
      <c r="B130" s="34"/>
      <c r="C130" s="34"/>
      <c r="D130" s="34"/>
      <c r="E130" s="34"/>
      <c r="F130" s="34"/>
      <c r="G130" s="34"/>
      <c r="H130" s="34"/>
      <c r="I130" s="34"/>
      <c r="J130" s="34"/>
    </row>
  </sheetData>
  <mergeCells count="34">
    <mergeCell ref="C2:C13"/>
    <mergeCell ref="B2:B29"/>
    <mergeCell ref="A2:A29"/>
    <mergeCell ref="C14:C24"/>
    <mergeCell ref="C25:C29"/>
    <mergeCell ref="A30:J30"/>
    <mergeCell ref="A31:J31"/>
    <mergeCell ref="C33:C52"/>
    <mergeCell ref="D33:D52"/>
    <mergeCell ref="C53:C56"/>
    <mergeCell ref="D53:D56"/>
    <mergeCell ref="C57:C61"/>
    <mergeCell ref="C62:C64"/>
    <mergeCell ref="C65:C69"/>
    <mergeCell ref="A33:A129"/>
    <mergeCell ref="B33:B129"/>
    <mergeCell ref="C70:C78"/>
    <mergeCell ref="C107:C112"/>
    <mergeCell ref="D79:D80"/>
    <mergeCell ref="D81:D83"/>
    <mergeCell ref="C79:C83"/>
    <mergeCell ref="C84:C102"/>
    <mergeCell ref="C103:C106"/>
    <mergeCell ref="D113:D115"/>
    <mergeCell ref="C113:C129"/>
    <mergeCell ref="D117:D121"/>
    <mergeCell ref="D122:D124"/>
    <mergeCell ref="D125:D129"/>
    <mergeCell ref="E113:E114"/>
    <mergeCell ref="J113:J114"/>
    <mergeCell ref="F113:F114"/>
    <mergeCell ref="G113:G114"/>
    <mergeCell ref="H113:H114"/>
    <mergeCell ref="I113:I114"/>
  </mergeCells>
  <pageMargins left="0.75" right="0.75" top="1" bottom="1" header="0.5" footer="0.5"/>
  <pageSetup paperSize="9" orientation="portrait" r:id="rId1"/>
  <headerFooter>
    <oddHeader>&amp;R&amp;"Arial"&amp;8&amp;K000000[OFFICIAL]&amp;1#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0"/>
  <sheetViews>
    <sheetView showRuler="0" workbookViewId="0">
      <selection activeCell="C2" sqref="C2:C13"/>
    </sheetView>
  </sheetViews>
  <sheetFormatPr defaultColWidth="13.140625" defaultRowHeight="12.75" x14ac:dyDescent="0.2"/>
  <cols>
    <col min="1" max="1" width="7.85546875" customWidth="1"/>
    <col min="2" max="2" width="8.42578125" customWidth="1"/>
    <col min="3" max="3" width="24.85546875" customWidth="1"/>
    <col min="4" max="4" width="16.140625" customWidth="1"/>
    <col min="5" max="5" width="46.42578125" customWidth="1"/>
    <col min="6" max="6" width="34" customWidth="1"/>
    <col min="7" max="12" width="12.28515625" customWidth="1"/>
  </cols>
  <sheetData>
    <row r="1" spans="1:13" ht="22.5" customHeight="1" x14ac:dyDescent="0.2">
      <c r="A1" s="1" t="s">
        <v>0</v>
      </c>
      <c r="B1" s="1" t="s">
        <v>1</v>
      </c>
      <c r="C1" s="101" t="s">
        <v>551</v>
      </c>
      <c r="D1" s="101"/>
      <c r="E1" s="1" t="s">
        <v>3</v>
      </c>
      <c r="F1" s="1" t="s">
        <v>196</v>
      </c>
      <c r="G1" s="1" t="s">
        <v>5</v>
      </c>
      <c r="H1" s="2" t="s">
        <v>6</v>
      </c>
      <c r="I1" s="2" t="s">
        <v>7</v>
      </c>
      <c r="J1" s="2" t="s">
        <v>8</v>
      </c>
      <c r="K1" s="2" t="s">
        <v>9</v>
      </c>
      <c r="L1" s="2" t="s">
        <v>10</v>
      </c>
    </row>
    <row r="2" spans="1:13" ht="13.35" customHeight="1" x14ac:dyDescent="0.2">
      <c r="A2" s="115"/>
      <c r="B2" s="90" t="s">
        <v>793</v>
      </c>
      <c r="C2" s="94" t="s">
        <v>794</v>
      </c>
      <c r="D2" s="94" t="s">
        <v>795</v>
      </c>
      <c r="E2" s="4" t="s">
        <v>796</v>
      </c>
      <c r="F2" s="94" t="s">
        <v>15</v>
      </c>
      <c r="G2" s="4" t="s">
        <v>797</v>
      </c>
      <c r="H2" s="6">
        <v>8214</v>
      </c>
      <c r="I2" s="6">
        <v>8011</v>
      </c>
      <c r="J2" s="6">
        <v>8701</v>
      </c>
      <c r="K2" s="27"/>
      <c r="L2" s="27"/>
      <c r="M2" s="9"/>
    </row>
    <row r="3" spans="1:13" ht="13.35" customHeight="1" x14ac:dyDescent="0.2">
      <c r="A3" s="115"/>
      <c r="B3" s="90"/>
      <c r="C3" s="94"/>
      <c r="D3" s="94"/>
      <c r="E3" s="4" t="s">
        <v>798</v>
      </c>
      <c r="F3" s="94"/>
      <c r="G3" s="4" t="s">
        <v>797</v>
      </c>
      <c r="H3" s="6">
        <v>9136</v>
      </c>
      <c r="I3" s="6">
        <v>10644</v>
      </c>
      <c r="J3" s="6">
        <v>10266</v>
      </c>
      <c r="K3" s="27"/>
      <c r="L3" s="27"/>
      <c r="M3" s="9"/>
    </row>
    <row r="4" spans="1:13" ht="13.35" customHeight="1" x14ac:dyDescent="0.2">
      <c r="A4" s="115"/>
      <c r="B4" s="90"/>
      <c r="C4" s="94"/>
      <c r="D4" s="94"/>
      <c r="E4" s="4" t="s">
        <v>799</v>
      </c>
      <c r="F4" s="94"/>
      <c r="G4" s="4" t="s">
        <v>797</v>
      </c>
      <c r="H4" s="6">
        <v>7048</v>
      </c>
      <c r="I4" s="6">
        <v>11073</v>
      </c>
      <c r="J4" s="6">
        <v>12513</v>
      </c>
      <c r="K4" s="27"/>
      <c r="L4" s="27"/>
      <c r="M4" s="9"/>
    </row>
    <row r="5" spans="1:13" ht="13.35" customHeight="1" x14ac:dyDescent="0.2">
      <c r="A5" s="115"/>
      <c r="B5" s="90"/>
      <c r="C5" s="94"/>
      <c r="D5" s="94"/>
      <c r="E5" s="4" t="s">
        <v>800</v>
      </c>
      <c r="F5" s="94"/>
      <c r="G5" s="4" t="s">
        <v>797</v>
      </c>
      <c r="H5" s="6">
        <v>24397</v>
      </c>
      <c r="I5" s="6">
        <v>29728</v>
      </c>
      <c r="J5" s="6">
        <v>31481</v>
      </c>
      <c r="K5" s="27"/>
      <c r="L5" s="27"/>
      <c r="M5" s="9"/>
    </row>
    <row r="6" spans="1:13" ht="13.35" customHeight="1" x14ac:dyDescent="0.2">
      <c r="A6" s="115"/>
      <c r="B6" s="90"/>
      <c r="C6" s="94"/>
      <c r="D6" s="94" t="s">
        <v>801</v>
      </c>
      <c r="E6" s="4" t="s">
        <v>802</v>
      </c>
      <c r="F6" s="94"/>
      <c r="G6" s="4" t="s">
        <v>797</v>
      </c>
      <c r="H6" s="6">
        <v>3498</v>
      </c>
      <c r="I6" s="6">
        <v>0</v>
      </c>
      <c r="J6" s="6">
        <v>0</v>
      </c>
      <c r="K6" s="27"/>
      <c r="L6" s="27"/>
      <c r="M6" s="9"/>
    </row>
    <row r="7" spans="1:13" ht="13.35" customHeight="1" x14ac:dyDescent="0.2">
      <c r="A7" s="115"/>
      <c r="B7" s="90"/>
      <c r="C7" s="94"/>
      <c r="D7" s="94"/>
      <c r="E7" s="4" t="s">
        <v>803</v>
      </c>
      <c r="F7" s="94"/>
      <c r="G7" s="4" t="s">
        <v>797</v>
      </c>
      <c r="H7" s="6">
        <v>4481</v>
      </c>
      <c r="I7" s="6">
        <v>3780</v>
      </c>
      <c r="J7" s="6">
        <v>3176</v>
      </c>
      <c r="K7" s="27"/>
      <c r="L7" s="27"/>
      <c r="M7" s="9"/>
    </row>
    <row r="8" spans="1:13" ht="13.35" customHeight="1" x14ac:dyDescent="0.2">
      <c r="A8" s="115"/>
      <c r="B8" s="90"/>
      <c r="C8" s="94"/>
      <c r="D8" s="94"/>
      <c r="E8" s="4" t="s">
        <v>804</v>
      </c>
      <c r="F8" s="94"/>
      <c r="G8" s="4" t="s">
        <v>797</v>
      </c>
      <c r="H8" s="6">
        <v>9844</v>
      </c>
      <c r="I8" s="6">
        <v>9115</v>
      </c>
      <c r="J8" s="6">
        <v>9250</v>
      </c>
      <c r="K8" s="27"/>
      <c r="L8" s="27"/>
      <c r="M8" s="9"/>
    </row>
    <row r="9" spans="1:13" ht="13.35" customHeight="1" x14ac:dyDescent="0.2">
      <c r="A9" s="115"/>
      <c r="B9" s="90"/>
      <c r="C9" s="94"/>
      <c r="D9" s="94"/>
      <c r="E9" s="4" t="s">
        <v>805</v>
      </c>
      <c r="F9" s="94"/>
      <c r="G9" s="4" t="s">
        <v>797</v>
      </c>
      <c r="H9" s="6">
        <v>17822</v>
      </c>
      <c r="I9" s="6">
        <v>12895</v>
      </c>
      <c r="J9" s="6">
        <v>12426</v>
      </c>
      <c r="K9" s="27"/>
      <c r="L9" s="27"/>
      <c r="M9" s="9"/>
    </row>
    <row r="10" spans="1:13" ht="13.35" customHeight="1" x14ac:dyDescent="0.2">
      <c r="A10" s="115"/>
      <c r="B10" s="90"/>
      <c r="C10" s="94"/>
      <c r="D10" s="94" t="s">
        <v>806</v>
      </c>
      <c r="E10" s="4" t="s">
        <v>807</v>
      </c>
      <c r="F10" s="94"/>
      <c r="G10" s="4" t="s">
        <v>797</v>
      </c>
      <c r="H10" s="6">
        <v>11713</v>
      </c>
      <c r="I10" s="6">
        <v>8011</v>
      </c>
      <c r="J10" s="6">
        <v>8701</v>
      </c>
      <c r="K10" s="27"/>
      <c r="L10" s="27"/>
      <c r="M10" s="9"/>
    </row>
    <row r="11" spans="1:13" ht="13.35" customHeight="1" x14ac:dyDescent="0.2">
      <c r="A11" s="115"/>
      <c r="B11" s="90"/>
      <c r="C11" s="94"/>
      <c r="D11" s="94"/>
      <c r="E11" s="4" t="s">
        <v>808</v>
      </c>
      <c r="F11" s="94"/>
      <c r="G11" s="4" t="s">
        <v>797</v>
      </c>
      <c r="H11" s="6">
        <v>13616</v>
      </c>
      <c r="I11" s="6">
        <v>14424</v>
      </c>
      <c r="J11" s="6">
        <v>13443</v>
      </c>
      <c r="K11" s="27"/>
      <c r="L11" s="27"/>
      <c r="M11" s="9"/>
    </row>
    <row r="12" spans="1:13" ht="13.35" customHeight="1" x14ac:dyDescent="0.2">
      <c r="A12" s="115"/>
      <c r="B12" s="90"/>
      <c r="C12" s="94"/>
      <c r="D12" s="94"/>
      <c r="E12" s="4" t="s">
        <v>809</v>
      </c>
      <c r="F12" s="94"/>
      <c r="G12" s="4" t="s">
        <v>797</v>
      </c>
      <c r="H12" s="6">
        <v>16892</v>
      </c>
      <c r="I12" s="6">
        <v>20188</v>
      </c>
      <c r="J12" s="6">
        <v>21763</v>
      </c>
      <c r="K12" s="27"/>
      <c r="L12" s="27"/>
      <c r="M12" s="9"/>
    </row>
    <row r="13" spans="1:13" ht="13.35" customHeight="1" x14ac:dyDescent="0.2">
      <c r="A13" s="115"/>
      <c r="B13" s="90"/>
      <c r="C13" s="94"/>
      <c r="D13" s="94"/>
      <c r="E13" s="4" t="s">
        <v>810</v>
      </c>
      <c r="F13" s="94"/>
      <c r="G13" s="4" t="s">
        <v>797</v>
      </c>
      <c r="H13" s="6">
        <v>42221</v>
      </c>
      <c r="I13" s="6">
        <v>42623</v>
      </c>
      <c r="J13" s="6">
        <v>43907</v>
      </c>
      <c r="K13" s="27"/>
      <c r="L13" s="27"/>
      <c r="M13" s="9"/>
    </row>
    <row r="14" spans="1:13" ht="13.35" customHeight="1" x14ac:dyDescent="0.2">
      <c r="A14" s="115"/>
      <c r="B14" s="90"/>
      <c r="C14" s="94" t="s">
        <v>811</v>
      </c>
      <c r="D14" s="4" t="s">
        <v>812</v>
      </c>
      <c r="E14" s="4" t="s">
        <v>813</v>
      </c>
      <c r="F14" s="94" t="s">
        <v>15</v>
      </c>
      <c r="G14" s="4" t="s">
        <v>797</v>
      </c>
      <c r="H14" s="6">
        <v>425</v>
      </c>
      <c r="I14" s="6">
        <v>559</v>
      </c>
      <c r="J14" s="6">
        <v>668</v>
      </c>
      <c r="K14" s="27"/>
      <c r="L14" s="27"/>
      <c r="M14" s="9"/>
    </row>
    <row r="15" spans="1:13" ht="13.35" customHeight="1" x14ac:dyDescent="0.2">
      <c r="A15" s="115"/>
      <c r="B15" s="90"/>
      <c r="C15" s="94"/>
      <c r="D15" s="4" t="s">
        <v>814</v>
      </c>
      <c r="E15" s="4" t="s">
        <v>815</v>
      </c>
      <c r="F15" s="94"/>
      <c r="G15" s="4" t="s">
        <v>797</v>
      </c>
      <c r="H15" s="6">
        <v>1105</v>
      </c>
      <c r="I15" s="6">
        <v>766</v>
      </c>
      <c r="J15" s="6">
        <v>676</v>
      </c>
      <c r="K15" s="27"/>
      <c r="L15" s="27"/>
      <c r="M15" s="9"/>
    </row>
    <row r="16" spans="1:13" ht="13.35" customHeight="1" x14ac:dyDescent="0.2">
      <c r="A16" s="115"/>
      <c r="B16" s="90"/>
      <c r="C16" s="94"/>
      <c r="D16" s="4" t="s">
        <v>806</v>
      </c>
      <c r="E16" s="4" t="s">
        <v>816</v>
      </c>
      <c r="F16" s="94"/>
      <c r="G16" s="4" t="s">
        <v>797</v>
      </c>
      <c r="H16" s="6">
        <v>1530</v>
      </c>
      <c r="I16" s="6">
        <v>1325</v>
      </c>
      <c r="J16" s="6">
        <v>1344</v>
      </c>
      <c r="K16" s="27"/>
      <c r="L16" s="27"/>
      <c r="M16" s="9"/>
    </row>
    <row r="17" spans="1:13" ht="13.35" customHeight="1" x14ac:dyDescent="0.2">
      <c r="A17" s="115"/>
      <c r="B17" s="90"/>
      <c r="C17" s="94" t="s">
        <v>817</v>
      </c>
      <c r="D17" s="94"/>
      <c r="E17" s="4" t="s">
        <v>818</v>
      </c>
      <c r="F17" s="94" t="s">
        <v>15</v>
      </c>
      <c r="G17" s="4" t="s">
        <v>797</v>
      </c>
      <c r="H17" s="6">
        <v>9345</v>
      </c>
      <c r="I17" s="6">
        <v>9733</v>
      </c>
      <c r="J17" s="6">
        <v>9811</v>
      </c>
      <c r="K17" s="27"/>
      <c r="L17" s="27"/>
      <c r="M17" s="9"/>
    </row>
    <row r="18" spans="1:13" ht="22.5" customHeight="1" x14ac:dyDescent="0.2">
      <c r="A18" s="115"/>
      <c r="B18" s="90"/>
      <c r="C18" s="94"/>
      <c r="D18" s="94"/>
      <c r="E18" s="4" t="s">
        <v>819</v>
      </c>
      <c r="F18" s="94"/>
      <c r="G18" s="4" t="s">
        <v>820</v>
      </c>
      <c r="H18" s="18" t="s">
        <v>821</v>
      </c>
      <c r="I18" s="18" t="s">
        <v>822</v>
      </c>
      <c r="J18" s="18" t="s">
        <v>823</v>
      </c>
      <c r="K18" s="27"/>
      <c r="L18" s="27"/>
      <c r="M18" s="9"/>
    </row>
    <row r="19" spans="1:13" ht="13.35" customHeight="1" x14ac:dyDescent="0.2">
      <c r="A19" s="115"/>
      <c r="B19" s="90"/>
      <c r="C19" s="94" t="s">
        <v>824</v>
      </c>
      <c r="D19" s="94"/>
      <c r="E19" s="4" t="s">
        <v>825</v>
      </c>
      <c r="F19" s="114" t="s">
        <v>15</v>
      </c>
      <c r="G19" s="4" t="s">
        <v>797</v>
      </c>
      <c r="H19" s="6">
        <v>119045</v>
      </c>
      <c r="I19" s="6">
        <v>118168</v>
      </c>
      <c r="J19" s="6">
        <v>93734</v>
      </c>
      <c r="K19" s="27"/>
      <c r="L19" s="27"/>
      <c r="M19" s="9"/>
    </row>
    <row r="20" spans="1:13" ht="13.35" customHeight="1" x14ac:dyDescent="0.2">
      <c r="A20" s="115"/>
      <c r="B20" s="90"/>
      <c r="C20" s="94"/>
      <c r="D20" s="94"/>
      <c r="E20" s="4" t="s">
        <v>826</v>
      </c>
      <c r="F20" s="114"/>
      <c r="G20" s="4" t="s">
        <v>797</v>
      </c>
      <c r="H20" s="6">
        <v>337</v>
      </c>
      <c r="I20" s="6">
        <v>704</v>
      </c>
      <c r="J20" s="6">
        <v>2162</v>
      </c>
      <c r="K20" s="27"/>
      <c r="L20" s="27"/>
      <c r="M20" s="9"/>
    </row>
    <row r="21" spans="1:13" ht="13.35" customHeight="1" x14ac:dyDescent="0.2">
      <c r="A21" s="115"/>
      <c r="B21" s="90"/>
      <c r="C21" s="94"/>
      <c r="D21" s="94"/>
      <c r="E21" s="4" t="s">
        <v>827</v>
      </c>
      <c r="F21" s="114"/>
      <c r="G21" s="4" t="s">
        <v>797</v>
      </c>
      <c r="H21" s="6">
        <v>92398</v>
      </c>
      <c r="I21" s="6">
        <v>85081</v>
      </c>
      <c r="J21" s="6">
        <v>62170</v>
      </c>
      <c r="K21" s="27"/>
      <c r="L21" s="27"/>
      <c r="M21" s="9"/>
    </row>
    <row r="22" spans="1:13" ht="13.35" customHeight="1" x14ac:dyDescent="0.2">
      <c r="A22" s="115"/>
      <c r="B22" s="90"/>
      <c r="C22" s="94"/>
      <c r="D22" s="94"/>
      <c r="E22" s="4" t="s">
        <v>828</v>
      </c>
      <c r="F22" s="4" t="s">
        <v>829</v>
      </c>
      <c r="G22" s="4" t="s">
        <v>820</v>
      </c>
      <c r="H22" s="18" t="s">
        <v>830</v>
      </c>
      <c r="I22" s="18" t="s">
        <v>831</v>
      </c>
      <c r="J22" s="18" t="s">
        <v>832</v>
      </c>
      <c r="K22" s="27"/>
      <c r="L22" s="27"/>
      <c r="M22" s="9"/>
    </row>
    <row r="23" spans="1:13" ht="13.35" customHeight="1" x14ac:dyDescent="0.2">
      <c r="A23" s="115"/>
      <c r="B23" s="90"/>
      <c r="C23" s="94" t="s">
        <v>833</v>
      </c>
      <c r="D23" s="94" t="s">
        <v>812</v>
      </c>
      <c r="E23" s="4" t="s">
        <v>834</v>
      </c>
      <c r="F23" s="94" t="s">
        <v>15</v>
      </c>
      <c r="G23" s="4" t="s">
        <v>797</v>
      </c>
      <c r="H23" s="6">
        <v>1197</v>
      </c>
      <c r="I23" s="6">
        <v>930</v>
      </c>
      <c r="J23" s="6">
        <v>1796</v>
      </c>
      <c r="K23" s="27"/>
      <c r="L23" s="27"/>
      <c r="M23" s="9"/>
    </row>
    <row r="24" spans="1:13" ht="13.35" customHeight="1" x14ac:dyDescent="0.2">
      <c r="A24" s="115"/>
      <c r="B24" s="90"/>
      <c r="C24" s="94"/>
      <c r="D24" s="94"/>
      <c r="E24" s="4" t="s">
        <v>835</v>
      </c>
      <c r="F24" s="94"/>
      <c r="G24" s="4" t="s">
        <v>797</v>
      </c>
      <c r="H24" s="6">
        <v>1632</v>
      </c>
      <c r="I24" s="6">
        <v>3325</v>
      </c>
      <c r="J24" s="6">
        <v>4610</v>
      </c>
      <c r="K24" s="27"/>
      <c r="L24" s="27"/>
      <c r="M24" s="9"/>
    </row>
    <row r="25" spans="1:13" ht="13.35" customHeight="1" x14ac:dyDescent="0.2">
      <c r="A25" s="115"/>
      <c r="B25" s="90"/>
      <c r="C25" s="94"/>
      <c r="D25" s="94"/>
      <c r="E25" s="4" t="s">
        <v>836</v>
      </c>
      <c r="F25" s="94"/>
      <c r="G25" s="4" t="s">
        <v>797</v>
      </c>
      <c r="H25" s="6">
        <v>3452</v>
      </c>
      <c r="I25" s="6">
        <v>636</v>
      </c>
      <c r="J25" s="6">
        <v>306</v>
      </c>
      <c r="K25" s="27"/>
      <c r="L25" s="27"/>
      <c r="M25" s="9"/>
    </row>
    <row r="26" spans="1:13" ht="13.35" customHeight="1" x14ac:dyDescent="0.2">
      <c r="A26" s="115"/>
      <c r="B26" s="90"/>
      <c r="C26" s="94"/>
      <c r="D26" s="94" t="s">
        <v>814</v>
      </c>
      <c r="E26" s="4" t="s">
        <v>837</v>
      </c>
      <c r="F26" s="94"/>
      <c r="G26" s="4" t="s">
        <v>797</v>
      </c>
      <c r="H26" s="6">
        <v>2098</v>
      </c>
      <c r="I26" s="6">
        <v>560</v>
      </c>
      <c r="J26" s="6">
        <v>633</v>
      </c>
      <c r="K26" s="27"/>
      <c r="L26" s="27"/>
      <c r="M26" s="9"/>
    </row>
    <row r="27" spans="1:13" ht="13.35" customHeight="1" x14ac:dyDescent="0.2">
      <c r="A27" s="115"/>
      <c r="B27" s="90"/>
      <c r="C27" s="94"/>
      <c r="D27" s="94"/>
      <c r="E27" s="4" t="s">
        <v>838</v>
      </c>
      <c r="F27" s="94"/>
      <c r="G27" s="4" t="s">
        <v>797</v>
      </c>
      <c r="H27" s="6">
        <v>84</v>
      </c>
      <c r="I27" s="6">
        <v>0</v>
      </c>
      <c r="J27" s="6">
        <v>0</v>
      </c>
      <c r="K27" s="27"/>
      <c r="L27" s="27"/>
      <c r="M27" s="9"/>
    </row>
    <row r="28" spans="1:13" ht="13.35" customHeight="1" x14ac:dyDescent="0.2">
      <c r="A28" s="115"/>
      <c r="B28" s="90"/>
      <c r="C28" s="94"/>
      <c r="D28" s="94"/>
      <c r="E28" s="4" t="s">
        <v>839</v>
      </c>
      <c r="F28" s="94"/>
      <c r="G28" s="4" t="s">
        <v>797</v>
      </c>
      <c r="H28" s="6">
        <v>6432</v>
      </c>
      <c r="I28" s="6">
        <v>9199</v>
      </c>
      <c r="J28" s="6">
        <v>8720</v>
      </c>
      <c r="K28" s="27"/>
      <c r="L28" s="27"/>
      <c r="M28" s="9"/>
    </row>
    <row r="29" spans="1:13" ht="13.35" customHeight="1" x14ac:dyDescent="0.2">
      <c r="A29" s="115"/>
      <c r="B29" s="90"/>
      <c r="C29" s="94"/>
      <c r="D29" s="94" t="s">
        <v>806</v>
      </c>
      <c r="E29" s="5" t="s">
        <v>807</v>
      </c>
      <c r="F29" s="94"/>
      <c r="G29" s="4" t="s">
        <v>797</v>
      </c>
      <c r="H29" s="6">
        <v>3295</v>
      </c>
      <c r="I29" s="6">
        <v>1490</v>
      </c>
      <c r="J29" s="6">
        <v>2430</v>
      </c>
      <c r="K29" s="27"/>
      <c r="L29" s="27"/>
      <c r="M29" s="9"/>
    </row>
    <row r="30" spans="1:13" ht="13.35" customHeight="1" x14ac:dyDescent="0.2">
      <c r="A30" s="115"/>
      <c r="B30" s="90"/>
      <c r="C30" s="94"/>
      <c r="D30" s="94"/>
      <c r="E30" s="5" t="s">
        <v>808</v>
      </c>
      <c r="F30" s="94"/>
      <c r="G30" s="4" t="s">
        <v>797</v>
      </c>
      <c r="H30" s="6">
        <v>1716</v>
      </c>
      <c r="I30" s="6">
        <v>3325</v>
      </c>
      <c r="J30" s="6">
        <v>4610</v>
      </c>
      <c r="K30" s="27"/>
      <c r="L30" s="27"/>
      <c r="M30" s="9"/>
    </row>
    <row r="31" spans="1:13" ht="13.35" customHeight="1" x14ac:dyDescent="0.2">
      <c r="A31" s="115"/>
      <c r="B31" s="90"/>
      <c r="C31" s="94"/>
      <c r="D31" s="94"/>
      <c r="E31" s="5" t="s">
        <v>840</v>
      </c>
      <c r="F31" s="94"/>
      <c r="G31" s="4" t="s">
        <v>797</v>
      </c>
      <c r="H31" s="6">
        <v>9884</v>
      </c>
      <c r="I31" s="6">
        <v>9835</v>
      </c>
      <c r="J31" s="6">
        <v>9026</v>
      </c>
      <c r="K31" s="27"/>
      <c r="L31" s="27"/>
      <c r="M31" s="9"/>
    </row>
    <row r="32" spans="1:13" ht="13.35" customHeight="1" x14ac:dyDescent="0.2">
      <c r="A32" s="115"/>
      <c r="B32" s="90"/>
      <c r="C32" s="94" t="s">
        <v>841</v>
      </c>
      <c r="D32" s="113"/>
      <c r="E32" s="5" t="s">
        <v>842</v>
      </c>
      <c r="F32" s="94" t="s">
        <v>15</v>
      </c>
      <c r="G32" s="4" t="s">
        <v>843</v>
      </c>
      <c r="H32" s="8" t="s">
        <v>844</v>
      </c>
      <c r="I32" s="8" t="s">
        <v>845</v>
      </c>
      <c r="J32" s="8" t="s">
        <v>166</v>
      </c>
      <c r="K32" s="27"/>
      <c r="L32" s="27"/>
      <c r="M32" s="9"/>
    </row>
    <row r="33" spans="1:13" ht="13.35" customHeight="1" x14ac:dyDescent="0.2">
      <c r="A33" s="115"/>
      <c r="B33" s="90"/>
      <c r="C33" s="94"/>
      <c r="D33" s="113"/>
      <c r="E33" s="5" t="s">
        <v>846</v>
      </c>
      <c r="F33" s="94"/>
      <c r="G33" s="4" t="s">
        <v>843</v>
      </c>
      <c r="H33" s="8" t="s">
        <v>847</v>
      </c>
      <c r="I33" s="8" t="s">
        <v>848</v>
      </c>
      <c r="J33" s="8" t="s">
        <v>849</v>
      </c>
      <c r="K33" s="27"/>
      <c r="L33" s="27"/>
      <c r="M33" s="9"/>
    </row>
    <row r="34" spans="1:13" ht="13.35" customHeight="1" x14ac:dyDescent="0.2">
      <c r="A34" s="115"/>
      <c r="B34" s="90"/>
      <c r="C34" s="94"/>
      <c r="D34" s="113"/>
      <c r="E34" s="5" t="s">
        <v>850</v>
      </c>
      <c r="F34" s="94"/>
      <c r="G34" s="4" t="s">
        <v>843</v>
      </c>
      <c r="H34" s="8" t="s">
        <v>851</v>
      </c>
      <c r="I34" s="8" t="s">
        <v>852</v>
      </c>
      <c r="J34" s="8" t="s">
        <v>853</v>
      </c>
      <c r="K34" s="27"/>
      <c r="L34" s="27"/>
      <c r="M34" s="9"/>
    </row>
    <row r="35" spans="1:13" ht="116.1" customHeight="1" x14ac:dyDescent="0.2">
      <c r="A35" s="100" t="s">
        <v>854</v>
      </c>
      <c r="B35" s="100"/>
      <c r="C35" s="100"/>
      <c r="D35" s="100"/>
      <c r="E35" s="100"/>
      <c r="F35" s="100"/>
      <c r="G35" s="100"/>
      <c r="H35" s="100"/>
      <c r="I35" s="100"/>
      <c r="J35" s="100"/>
      <c r="K35" s="100"/>
      <c r="L35" s="100"/>
    </row>
    <row r="36" spans="1:13" ht="15" customHeight="1" x14ac:dyDescent="0.2"/>
    <row r="37" spans="1:13" ht="15" customHeight="1" x14ac:dyDescent="0.2"/>
    <row r="38" spans="1:13" ht="15" customHeight="1" x14ac:dyDescent="0.2"/>
    <row r="39" spans="1:13" ht="15" customHeight="1" x14ac:dyDescent="0.2"/>
    <row r="40" spans="1:13" ht="15" customHeight="1" x14ac:dyDescent="0.2"/>
    <row r="41" spans="1:13" ht="15" customHeight="1" x14ac:dyDescent="0.2"/>
    <row r="42" spans="1:13" ht="15" customHeight="1" x14ac:dyDescent="0.2"/>
    <row r="43" spans="1:13" ht="15" customHeight="1" x14ac:dyDescent="0.2"/>
    <row r="44" spans="1:13" ht="15" customHeight="1" x14ac:dyDescent="0.2"/>
    <row r="45" spans="1:13" ht="15" customHeight="1" x14ac:dyDescent="0.2"/>
    <row r="46" spans="1:13" ht="15" customHeight="1" x14ac:dyDescent="0.2"/>
    <row r="47" spans="1:13" ht="15" customHeight="1" x14ac:dyDescent="0.2"/>
    <row r="48" spans="1:13" ht="15" customHeight="1" x14ac:dyDescent="0.2"/>
    <row r="49" ht="15" customHeight="1" x14ac:dyDescent="0.2"/>
    <row r="50" ht="15" customHeight="1" x14ac:dyDescent="0.2"/>
  </sheetData>
  <mergeCells count="25">
    <mergeCell ref="F2:F13"/>
    <mergeCell ref="D10:D13"/>
    <mergeCell ref="C23:C31"/>
    <mergeCell ref="D26:D28"/>
    <mergeCell ref="D29:D31"/>
    <mergeCell ref="C1:D1"/>
    <mergeCell ref="D2:D5"/>
    <mergeCell ref="C2:C13"/>
    <mergeCell ref="D6:D9"/>
    <mergeCell ref="F32:F34"/>
    <mergeCell ref="A35:L35"/>
    <mergeCell ref="D32:D34"/>
    <mergeCell ref="C32:C34"/>
    <mergeCell ref="F14:F16"/>
    <mergeCell ref="F17:F18"/>
    <mergeCell ref="F19:F21"/>
    <mergeCell ref="F23:F31"/>
    <mergeCell ref="C14:C16"/>
    <mergeCell ref="B2:B34"/>
    <mergeCell ref="A2:A34"/>
    <mergeCell ref="C19:C22"/>
    <mergeCell ref="D19:D22"/>
    <mergeCell ref="C17:C18"/>
    <mergeCell ref="D17:D18"/>
    <mergeCell ref="D23:D25"/>
  </mergeCells>
  <pageMargins left="0.75" right="0.75" top="1" bottom="1" header="0.5" footer="0.5"/>
  <pageSetup paperSize="9" orientation="portrait" r:id="rId1"/>
  <headerFooter>
    <oddHeader>&amp;R&amp;"Arial"&amp;8&amp;K000000[OFFICIAL]&amp;1#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0"/>
  <sheetViews>
    <sheetView showRuler="0" workbookViewId="0">
      <selection activeCell="D2" sqref="D2:D6"/>
    </sheetView>
  </sheetViews>
  <sheetFormatPr defaultColWidth="13.140625" defaultRowHeight="12.75" x14ac:dyDescent="0.2"/>
  <cols>
    <col min="1" max="1" width="7.85546875" customWidth="1"/>
    <col min="2" max="2" width="8.42578125" customWidth="1"/>
    <col min="3" max="3" width="18.28515625" customWidth="1"/>
    <col min="4" max="4" width="46.42578125" customWidth="1"/>
    <col min="5" max="5" width="34" customWidth="1"/>
    <col min="6" max="11" width="13.140625" customWidth="1"/>
  </cols>
  <sheetData>
    <row r="1" spans="1:12" ht="22.5" customHeight="1" x14ac:dyDescent="0.2">
      <c r="A1" s="45" t="s">
        <v>0</v>
      </c>
      <c r="B1" s="45" t="s">
        <v>1</v>
      </c>
      <c r="C1" s="45" t="s">
        <v>551</v>
      </c>
      <c r="D1" s="45" t="s">
        <v>3</v>
      </c>
      <c r="E1" s="45" t="s">
        <v>4</v>
      </c>
      <c r="F1" s="46" t="s">
        <v>5</v>
      </c>
      <c r="G1" s="47" t="s">
        <v>6</v>
      </c>
      <c r="H1" s="47" t="s">
        <v>7</v>
      </c>
      <c r="I1" s="47" t="s">
        <v>8</v>
      </c>
      <c r="J1" s="47" t="s">
        <v>9</v>
      </c>
      <c r="K1" s="48" t="s">
        <v>10</v>
      </c>
    </row>
    <row r="2" spans="1:12" ht="13.35" customHeight="1" x14ac:dyDescent="0.2">
      <c r="A2" s="109" t="s">
        <v>855</v>
      </c>
      <c r="B2" s="90" t="s">
        <v>855</v>
      </c>
      <c r="C2" s="99" t="s">
        <v>855</v>
      </c>
      <c r="D2" s="91" t="s">
        <v>856</v>
      </c>
      <c r="E2" s="5" t="s">
        <v>857</v>
      </c>
      <c r="F2" s="5" t="s">
        <v>858</v>
      </c>
      <c r="G2" s="20">
        <v>2260.6799999999998</v>
      </c>
      <c r="H2" s="20">
        <v>2436.77</v>
      </c>
      <c r="I2" s="20">
        <v>2209.4</v>
      </c>
      <c r="J2" s="20">
        <v>2552.21</v>
      </c>
      <c r="K2" s="20">
        <v>2557.44</v>
      </c>
      <c r="L2" s="9"/>
    </row>
    <row r="3" spans="1:12" ht="13.35" customHeight="1" x14ac:dyDescent="0.2">
      <c r="A3" s="109"/>
      <c r="B3" s="90"/>
      <c r="C3" s="99"/>
      <c r="D3" s="91"/>
      <c r="E3" s="5" t="s">
        <v>859</v>
      </c>
      <c r="F3" s="5" t="s">
        <v>858</v>
      </c>
      <c r="G3" s="20">
        <v>712.46</v>
      </c>
      <c r="H3" s="20">
        <v>773.14</v>
      </c>
      <c r="I3" s="20">
        <v>608.11</v>
      </c>
      <c r="J3" s="20">
        <v>893.32</v>
      </c>
      <c r="K3" s="20">
        <v>868.9</v>
      </c>
      <c r="L3" s="9"/>
    </row>
    <row r="4" spans="1:12" ht="13.35" customHeight="1" x14ac:dyDescent="0.2">
      <c r="A4" s="109"/>
      <c r="B4" s="90"/>
      <c r="C4" s="99"/>
      <c r="D4" s="91"/>
      <c r="E4" s="5" t="s">
        <v>860</v>
      </c>
      <c r="F4" s="5" t="s">
        <v>858</v>
      </c>
      <c r="G4" s="20">
        <v>1026.18</v>
      </c>
      <c r="H4" s="20">
        <v>1214.6099999999999</v>
      </c>
      <c r="I4" s="20">
        <v>1181.58</v>
      </c>
      <c r="J4" s="20">
        <v>1214.95</v>
      </c>
      <c r="K4" s="20">
        <v>1170.01</v>
      </c>
      <c r="L4" s="9"/>
    </row>
    <row r="5" spans="1:12" ht="13.35" customHeight="1" x14ac:dyDescent="0.2">
      <c r="A5" s="109"/>
      <c r="B5" s="90"/>
      <c r="C5" s="99"/>
      <c r="D5" s="91"/>
      <c r="E5" s="5" t="s">
        <v>861</v>
      </c>
      <c r="F5" s="5" t="s">
        <v>858</v>
      </c>
      <c r="G5" s="20">
        <v>289.94</v>
      </c>
      <c r="H5" s="20">
        <v>244.37</v>
      </c>
      <c r="I5" s="20">
        <v>223.56</v>
      </c>
      <c r="J5" s="20">
        <v>242.27</v>
      </c>
      <c r="K5" s="20">
        <v>325.83</v>
      </c>
      <c r="L5" s="9"/>
    </row>
    <row r="6" spans="1:12" ht="13.35" customHeight="1" x14ac:dyDescent="0.2">
      <c r="A6" s="109"/>
      <c r="B6" s="90"/>
      <c r="C6" s="99"/>
      <c r="D6" s="91"/>
      <c r="E6" s="5" t="s">
        <v>396</v>
      </c>
      <c r="F6" s="5" t="s">
        <v>858</v>
      </c>
      <c r="G6" s="20">
        <v>232.1</v>
      </c>
      <c r="H6" s="20">
        <v>204.64</v>
      </c>
      <c r="I6" s="20">
        <v>196.14</v>
      </c>
      <c r="J6" s="20">
        <v>201.66</v>
      </c>
      <c r="K6" s="20">
        <v>192.71</v>
      </c>
      <c r="L6" s="9"/>
    </row>
    <row r="7" spans="1:12" ht="13.35" customHeight="1" x14ac:dyDescent="0.2">
      <c r="A7" s="109"/>
      <c r="B7" s="90"/>
      <c r="C7" s="99"/>
      <c r="D7" s="91" t="s">
        <v>862</v>
      </c>
      <c r="E7" s="5" t="s">
        <v>857</v>
      </c>
      <c r="F7" s="5" t="s">
        <v>863</v>
      </c>
      <c r="G7" s="20">
        <v>94933.74</v>
      </c>
      <c r="H7" s="20">
        <v>96826.29</v>
      </c>
      <c r="I7" s="20">
        <v>89233.85</v>
      </c>
      <c r="J7" s="20">
        <v>91570.28</v>
      </c>
      <c r="K7" s="20">
        <v>99387.7</v>
      </c>
      <c r="L7" s="9"/>
    </row>
    <row r="8" spans="1:12" ht="13.35" customHeight="1" x14ac:dyDescent="0.2">
      <c r="A8" s="109"/>
      <c r="B8" s="90"/>
      <c r="C8" s="99"/>
      <c r="D8" s="91"/>
      <c r="E8" s="5" t="s">
        <v>859</v>
      </c>
      <c r="F8" s="5" t="s">
        <v>863</v>
      </c>
      <c r="G8" s="20">
        <v>4901.55</v>
      </c>
      <c r="H8" s="20">
        <v>5198.71</v>
      </c>
      <c r="I8" s="20">
        <v>1739.71</v>
      </c>
      <c r="J8" s="20">
        <v>5788.44</v>
      </c>
      <c r="K8" s="20">
        <v>5629.25</v>
      </c>
      <c r="L8" s="9"/>
    </row>
    <row r="9" spans="1:12" ht="13.35" customHeight="1" x14ac:dyDescent="0.2">
      <c r="A9" s="109"/>
      <c r="B9" s="90"/>
      <c r="C9" s="99"/>
      <c r="D9" s="91"/>
      <c r="E9" s="5" t="s">
        <v>860</v>
      </c>
      <c r="F9" s="5" t="s">
        <v>863</v>
      </c>
      <c r="G9" s="20">
        <v>84673.9</v>
      </c>
      <c r="H9" s="20">
        <v>86800.94</v>
      </c>
      <c r="I9" s="20">
        <v>80870.37</v>
      </c>
      <c r="J9" s="20">
        <v>81315.09</v>
      </c>
      <c r="K9" s="20">
        <v>89061.93</v>
      </c>
      <c r="L9" s="9"/>
    </row>
    <row r="10" spans="1:12" ht="13.35" customHeight="1" x14ac:dyDescent="0.2">
      <c r="A10" s="109"/>
      <c r="B10" s="90"/>
      <c r="C10" s="99"/>
      <c r="D10" s="91"/>
      <c r="E10" s="5" t="s">
        <v>861</v>
      </c>
      <c r="F10" s="5" t="s">
        <v>863</v>
      </c>
      <c r="G10" s="20">
        <v>2926.22</v>
      </c>
      <c r="H10" s="20">
        <v>2439.08</v>
      </c>
      <c r="I10" s="20">
        <v>2301.29</v>
      </c>
      <c r="J10" s="20">
        <v>2288.46</v>
      </c>
      <c r="K10" s="20">
        <v>2368.5500000000002</v>
      </c>
      <c r="L10" s="9"/>
    </row>
    <row r="11" spans="1:12" ht="13.35" customHeight="1" x14ac:dyDescent="0.2">
      <c r="A11" s="109"/>
      <c r="B11" s="90"/>
      <c r="C11" s="99"/>
      <c r="D11" s="91"/>
      <c r="E11" s="5" t="s">
        <v>396</v>
      </c>
      <c r="F11" s="5" t="s">
        <v>863</v>
      </c>
      <c r="G11" s="20">
        <v>2432.0700000000002</v>
      </c>
      <c r="H11" s="20">
        <v>2387.56</v>
      </c>
      <c r="I11" s="20">
        <v>2301.29</v>
      </c>
      <c r="J11" s="20">
        <v>2171.36</v>
      </c>
      <c r="K11" s="20">
        <v>2054.9899999999998</v>
      </c>
      <c r="L11" s="9"/>
    </row>
    <row r="12" spans="1:12" ht="13.35" customHeight="1" x14ac:dyDescent="0.2">
      <c r="A12" s="109"/>
      <c r="B12" s="90"/>
      <c r="C12" s="99"/>
      <c r="D12" s="91" t="s">
        <v>864</v>
      </c>
      <c r="E12" s="5" t="s">
        <v>857</v>
      </c>
      <c r="F12" s="5" t="s">
        <v>863</v>
      </c>
      <c r="G12" s="20">
        <v>24396.05</v>
      </c>
      <c r="H12" s="20">
        <v>24740.12</v>
      </c>
      <c r="I12" s="20">
        <v>22091.54</v>
      </c>
      <c r="J12" s="20">
        <v>25178.89</v>
      </c>
      <c r="K12" s="20">
        <v>25377.71</v>
      </c>
      <c r="L12" s="9"/>
    </row>
    <row r="13" spans="1:12" ht="13.35" customHeight="1" x14ac:dyDescent="0.2">
      <c r="A13" s="109"/>
      <c r="B13" s="90"/>
      <c r="C13" s="99"/>
      <c r="D13" s="91"/>
      <c r="E13" s="5" t="s">
        <v>859</v>
      </c>
      <c r="F13" s="5" t="s">
        <v>863</v>
      </c>
      <c r="G13" s="20">
        <v>5267.95</v>
      </c>
      <c r="H13" s="20">
        <v>5924.87</v>
      </c>
      <c r="I13" s="20">
        <v>4515.88</v>
      </c>
      <c r="J13" s="20">
        <v>7057.02</v>
      </c>
      <c r="K13" s="20">
        <v>6961.46</v>
      </c>
      <c r="L13" s="9"/>
    </row>
    <row r="14" spans="1:12" ht="13.35" customHeight="1" x14ac:dyDescent="0.2">
      <c r="A14" s="109"/>
      <c r="B14" s="90"/>
      <c r="C14" s="99"/>
      <c r="D14" s="91"/>
      <c r="E14" s="5" t="s">
        <v>860</v>
      </c>
      <c r="F14" s="5" t="s">
        <v>863</v>
      </c>
      <c r="G14" s="20">
        <v>13854.65</v>
      </c>
      <c r="H14" s="20">
        <v>14203.33</v>
      </c>
      <c r="I14" s="20">
        <v>13531.2</v>
      </c>
      <c r="J14" s="20">
        <v>13709.9</v>
      </c>
      <c r="K14" s="20">
        <v>13774.95</v>
      </c>
      <c r="L14" s="9"/>
    </row>
    <row r="15" spans="1:12" ht="13.35" customHeight="1" x14ac:dyDescent="0.2">
      <c r="A15" s="109"/>
      <c r="B15" s="90"/>
      <c r="C15" s="99"/>
      <c r="D15" s="91"/>
      <c r="E15" s="5" t="s">
        <v>861</v>
      </c>
      <c r="F15" s="5" t="s">
        <v>863</v>
      </c>
      <c r="G15" s="20">
        <v>2781.82</v>
      </c>
      <c r="H15" s="20">
        <v>2521.09</v>
      </c>
      <c r="I15" s="20">
        <v>2084.79</v>
      </c>
      <c r="J15" s="20">
        <v>2319.5700000000002</v>
      </c>
      <c r="K15" s="20">
        <v>2737.37</v>
      </c>
      <c r="L15" s="9"/>
    </row>
    <row r="16" spans="1:12" ht="13.35" customHeight="1" x14ac:dyDescent="0.2">
      <c r="A16" s="109"/>
      <c r="B16" s="90"/>
      <c r="C16" s="99"/>
      <c r="D16" s="91"/>
      <c r="E16" s="5" t="s">
        <v>396</v>
      </c>
      <c r="F16" s="5" t="s">
        <v>863</v>
      </c>
      <c r="G16" s="20">
        <v>2491.63</v>
      </c>
      <c r="H16" s="20">
        <v>2090.83</v>
      </c>
      <c r="I16" s="20">
        <v>1959.67</v>
      </c>
      <c r="J16" s="20">
        <v>2092.4</v>
      </c>
      <c r="K16" s="20">
        <v>1924.69</v>
      </c>
      <c r="L16" s="9"/>
    </row>
    <row r="17" spans="1:12" ht="13.35" customHeight="1" x14ac:dyDescent="0.2">
      <c r="A17" s="109"/>
      <c r="B17" s="90"/>
      <c r="C17" s="99"/>
      <c r="D17" s="91" t="s">
        <v>865</v>
      </c>
      <c r="E17" s="19" t="s">
        <v>866</v>
      </c>
      <c r="F17" s="5" t="s">
        <v>863</v>
      </c>
      <c r="G17" s="20">
        <v>1080.3599999999999</v>
      </c>
      <c r="H17" s="20">
        <v>1311.34</v>
      </c>
      <c r="I17" s="20">
        <v>1112.8900000000001</v>
      </c>
      <c r="J17" s="20">
        <v>1380.96</v>
      </c>
      <c r="K17" s="20">
        <v>1366.86</v>
      </c>
      <c r="L17" s="9"/>
    </row>
    <row r="18" spans="1:12" ht="13.35" customHeight="1" x14ac:dyDescent="0.2">
      <c r="A18" s="109"/>
      <c r="B18" s="90"/>
      <c r="C18" s="99"/>
      <c r="D18" s="91"/>
      <c r="E18" s="19" t="s">
        <v>867</v>
      </c>
      <c r="F18" s="5" t="s">
        <v>863</v>
      </c>
      <c r="G18" s="20">
        <v>262.48</v>
      </c>
      <c r="H18" s="20">
        <v>259.98</v>
      </c>
      <c r="I18" s="20">
        <v>221.19</v>
      </c>
      <c r="J18" s="20">
        <v>285.24</v>
      </c>
      <c r="K18" s="20">
        <v>223.47</v>
      </c>
      <c r="L18" s="9"/>
    </row>
    <row r="19" spans="1:12" ht="13.35" customHeight="1" x14ac:dyDescent="0.2">
      <c r="A19" s="109"/>
      <c r="B19" s="90"/>
      <c r="C19" s="99"/>
      <c r="D19" s="91"/>
      <c r="E19" s="19" t="s">
        <v>868</v>
      </c>
      <c r="F19" s="5" t="s">
        <v>863</v>
      </c>
      <c r="G19" s="20">
        <v>278.11</v>
      </c>
      <c r="H19" s="20">
        <v>601.63</v>
      </c>
      <c r="I19" s="20">
        <v>551.22</v>
      </c>
      <c r="J19" s="20">
        <v>666.61</v>
      </c>
      <c r="K19" s="20">
        <v>609.05999999999995</v>
      </c>
      <c r="L19" s="9"/>
    </row>
    <row r="20" spans="1:12" ht="13.35" customHeight="1" x14ac:dyDescent="0.2">
      <c r="A20" s="109"/>
      <c r="B20" s="90"/>
      <c r="C20" s="99"/>
      <c r="D20" s="91"/>
      <c r="E20" s="19" t="s">
        <v>342</v>
      </c>
      <c r="F20" s="5" t="s">
        <v>863</v>
      </c>
      <c r="G20" s="20">
        <v>539.76</v>
      </c>
      <c r="H20" s="20">
        <v>449.73</v>
      </c>
      <c r="I20" s="20">
        <v>340.49</v>
      </c>
      <c r="J20" s="20">
        <v>429.11</v>
      </c>
      <c r="K20" s="20">
        <v>534.33000000000004</v>
      </c>
      <c r="L20" s="9"/>
    </row>
    <row r="21" spans="1:12" ht="13.35" customHeight="1" x14ac:dyDescent="0.2">
      <c r="A21" s="109"/>
      <c r="B21" s="90"/>
      <c r="C21" s="99"/>
      <c r="D21" s="91"/>
      <c r="E21" s="19" t="s">
        <v>869</v>
      </c>
      <c r="F21" s="5" t="s">
        <v>863</v>
      </c>
      <c r="G21" s="20">
        <v>72.11</v>
      </c>
      <c r="H21" s="20">
        <v>49.32</v>
      </c>
      <c r="I21" s="20">
        <v>47</v>
      </c>
      <c r="J21" s="20">
        <v>42.69</v>
      </c>
      <c r="K21" s="20">
        <v>0</v>
      </c>
      <c r="L21" s="9"/>
    </row>
    <row r="22" spans="1:12" ht="13.35" customHeight="1" x14ac:dyDescent="0.2">
      <c r="A22" s="109"/>
      <c r="B22" s="90"/>
      <c r="C22" s="99"/>
      <c r="D22" s="5" t="s">
        <v>870</v>
      </c>
      <c r="E22" s="19" t="s">
        <v>37</v>
      </c>
      <c r="F22" s="5" t="s">
        <v>863</v>
      </c>
      <c r="G22" s="20">
        <v>43.63</v>
      </c>
      <c r="H22" s="20">
        <v>63.94</v>
      </c>
      <c r="I22" s="20">
        <v>36.130000000000003</v>
      </c>
      <c r="J22" s="20">
        <v>55.24</v>
      </c>
      <c r="K22" s="20">
        <v>51.68</v>
      </c>
      <c r="L22" s="9"/>
    </row>
    <row r="23" spans="1:12" ht="13.35" customHeight="1" x14ac:dyDescent="0.2">
      <c r="A23" s="109"/>
      <c r="B23" s="90"/>
      <c r="C23" s="99"/>
      <c r="D23" s="5" t="s">
        <v>871</v>
      </c>
      <c r="E23" s="5" t="s">
        <v>346</v>
      </c>
      <c r="F23" s="5" t="s">
        <v>863</v>
      </c>
      <c r="G23" s="20">
        <v>31.93</v>
      </c>
      <c r="H23" s="20">
        <v>31.76</v>
      </c>
      <c r="I23" s="20">
        <v>20.239999999999998</v>
      </c>
      <c r="J23" s="20">
        <v>33.840000000000003</v>
      </c>
      <c r="K23" s="20">
        <v>33.56</v>
      </c>
      <c r="L23" s="9"/>
    </row>
    <row r="24" spans="1:12" ht="13.35" customHeight="1" x14ac:dyDescent="0.2">
      <c r="A24" s="109"/>
      <c r="B24" s="90"/>
      <c r="C24" s="99"/>
      <c r="D24" s="5" t="s">
        <v>872</v>
      </c>
      <c r="E24" s="5" t="s">
        <v>873</v>
      </c>
      <c r="F24" s="5" t="s">
        <v>858</v>
      </c>
      <c r="G24" s="20">
        <v>4110.21</v>
      </c>
      <c r="H24" s="20">
        <v>5455.69</v>
      </c>
      <c r="I24" s="20">
        <v>2989.69</v>
      </c>
      <c r="J24" s="20">
        <v>4885.55</v>
      </c>
      <c r="K24" s="20">
        <v>4507.34</v>
      </c>
      <c r="L24" s="9"/>
    </row>
    <row r="25" spans="1:12" ht="15" customHeight="1" x14ac:dyDescent="0.2">
      <c r="A25" s="100" t="s">
        <v>874</v>
      </c>
      <c r="B25" s="100"/>
      <c r="C25" s="100"/>
      <c r="D25" s="100"/>
      <c r="E25" s="100"/>
      <c r="F25" s="100"/>
      <c r="G25" s="100"/>
      <c r="H25" s="100"/>
      <c r="I25" s="100"/>
      <c r="J25" s="100"/>
      <c r="K25" s="100"/>
    </row>
    <row r="26" spans="1:12" ht="15" customHeight="1" x14ac:dyDescent="0.2">
      <c r="A26" s="116"/>
      <c r="B26" s="116"/>
      <c r="C26" s="116"/>
      <c r="D26" s="116"/>
      <c r="E26" s="116"/>
      <c r="F26" s="116"/>
      <c r="G26" s="116"/>
      <c r="H26" s="116"/>
      <c r="I26" s="116"/>
      <c r="J26" s="116"/>
      <c r="K26" s="116"/>
    </row>
    <row r="27" spans="1:12" ht="15" customHeight="1" x14ac:dyDescent="0.2">
      <c r="A27" s="116"/>
      <c r="B27" s="116"/>
      <c r="C27" s="116"/>
      <c r="D27" s="116"/>
      <c r="E27" s="116"/>
      <c r="F27" s="116"/>
      <c r="G27" s="116"/>
      <c r="H27" s="116"/>
      <c r="I27" s="116"/>
      <c r="J27" s="116"/>
      <c r="K27" s="116"/>
    </row>
    <row r="28" spans="1:12" ht="15" customHeight="1" x14ac:dyDescent="0.2">
      <c r="A28" s="116"/>
      <c r="B28" s="116"/>
      <c r="C28" s="116"/>
      <c r="D28" s="116"/>
      <c r="E28" s="116"/>
      <c r="F28" s="116"/>
      <c r="G28" s="116"/>
      <c r="H28" s="116"/>
      <c r="I28" s="116"/>
      <c r="J28" s="116"/>
      <c r="K28" s="116"/>
    </row>
    <row r="29" spans="1:12" ht="15" customHeight="1" x14ac:dyDescent="0.2">
      <c r="A29" s="116"/>
      <c r="B29" s="116"/>
      <c r="C29" s="116"/>
      <c r="D29" s="116"/>
      <c r="E29" s="116"/>
      <c r="F29" s="116"/>
      <c r="G29" s="116"/>
      <c r="H29" s="116"/>
      <c r="I29" s="116"/>
      <c r="J29" s="116"/>
      <c r="K29" s="116"/>
    </row>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8">
    <mergeCell ref="A25:K29"/>
    <mergeCell ref="D2:D6"/>
    <mergeCell ref="D7:D11"/>
    <mergeCell ref="A2:A24"/>
    <mergeCell ref="B2:B24"/>
    <mergeCell ref="C2:C24"/>
    <mergeCell ref="D12:D16"/>
    <mergeCell ref="D17:D21"/>
  </mergeCells>
  <pageMargins left="0.75" right="0.75" top="1" bottom="1" header="0.5" footer="0.5"/>
  <pageSetup paperSize="9" orientation="portrait" r:id="rId1"/>
  <headerFooter>
    <oddHeader>&amp;R&amp;"Arial"&amp;8&amp;K000000[OFFICIAL]&amp;1#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0"/>
  <sheetViews>
    <sheetView showRuler="0" topLeftCell="C1" workbookViewId="0">
      <selection activeCell="E5" sqref="E5"/>
    </sheetView>
  </sheetViews>
  <sheetFormatPr defaultColWidth="13.140625" defaultRowHeight="12.75" x14ac:dyDescent="0.2"/>
  <cols>
    <col min="1" max="1" width="7.85546875" customWidth="1"/>
    <col min="2" max="2" width="8.42578125" customWidth="1"/>
    <col min="3" max="4" width="10.7109375" customWidth="1"/>
    <col min="5" max="5" width="63.85546875" customWidth="1"/>
    <col min="6" max="9" width="18.28515625" customWidth="1"/>
  </cols>
  <sheetData>
    <row r="1" spans="1:10" ht="22.5" customHeight="1" x14ac:dyDescent="0.2">
      <c r="A1" s="45" t="s">
        <v>0</v>
      </c>
      <c r="B1" s="45" t="s">
        <v>1</v>
      </c>
      <c r="C1" s="45" t="s">
        <v>551</v>
      </c>
      <c r="D1" s="45"/>
      <c r="E1" s="45" t="s">
        <v>3</v>
      </c>
      <c r="F1" s="45" t="s">
        <v>4</v>
      </c>
      <c r="G1" s="45" t="s">
        <v>552</v>
      </c>
      <c r="H1" s="45" t="s">
        <v>5</v>
      </c>
      <c r="I1" s="82" t="s">
        <v>554</v>
      </c>
    </row>
    <row r="2" spans="1:10" ht="13.35" customHeight="1" x14ac:dyDescent="0.2">
      <c r="A2" s="119"/>
      <c r="B2" s="90" t="s">
        <v>11</v>
      </c>
      <c r="C2" s="118" t="s">
        <v>875</v>
      </c>
      <c r="D2" s="117"/>
      <c r="E2" s="4" t="s">
        <v>876</v>
      </c>
      <c r="F2" s="19"/>
      <c r="G2" s="19"/>
      <c r="H2" s="5" t="s">
        <v>560</v>
      </c>
      <c r="I2" s="50" t="s">
        <v>507</v>
      </c>
      <c r="J2" s="9"/>
    </row>
    <row r="3" spans="1:10" ht="13.35" customHeight="1" x14ac:dyDescent="0.2">
      <c r="A3" s="119"/>
      <c r="B3" s="90"/>
      <c r="C3" s="118"/>
      <c r="D3" s="117"/>
      <c r="E3" s="5" t="s">
        <v>877</v>
      </c>
      <c r="F3" s="19"/>
      <c r="G3" s="19"/>
      <c r="H3" s="5" t="s">
        <v>255</v>
      </c>
      <c r="I3" s="50" t="s">
        <v>507</v>
      </c>
      <c r="J3" s="9"/>
    </row>
    <row r="4" spans="1:10" ht="13.35" customHeight="1" x14ac:dyDescent="0.2">
      <c r="A4" s="119"/>
      <c r="B4" s="90"/>
      <c r="C4" s="118"/>
      <c r="D4" s="117"/>
      <c r="E4" s="5" t="s">
        <v>878</v>
      </c>
      <c r="F4" s="19"/>
      <c r="G4" s="19"/>
      <c r="H4" s="5" t="s">
        <v>560</v>
      </c>
      <c r="I4" s="50" t="s">
        <v>507</v>
      </c>
      <c r="J4" s="9"/>
    </row>
    <row r="5" spans="1:10" ht="13.35" customHeight="1" x14ac:dyDescent="0.2">
      <c r="A5" s="119"/>
      <c r="B5" s="90"/>
      <c r="C5" s="118"/>
      <c r="D5" s="117"/>
      <c r="E5" s="5" t="s">
        <v>879</v>
      </c>
      <c r="F5" s="19"/>
      <c r="G5" s="19"/>
      <c r="H5" s="5" t="s">
        <v>560</v>
      </c>
      <c r="I5" s="50" t="s">
        <v>880</v>
      </c>
      <c r="J5" s="9"/>
    </row>
    <row r="6" spans="1:10" ht="13.35" customHeight="1" x14ac:dyDescent="0.2">
      <c r="A6" s="119"/>
      <c r="B6" s="90"/>
      <c r="C6" s="118"/>
      <c r="D6" s="117"/>
      <c r="E6" s="5" t="s">
        <v>881</v>
      </c>
      <c r="F6" s="19"/>
      <c r="G6" s="19"/>
      <c r="H6" s="5" t="s">
        <v>560</v>
      </c>
      <c r="I6" s="50" t="s">
        <v>49</v>
      </c>
      <c r="J6" s="9"/>
    </row>
    <row r="7" spans="1:10" ht="13.35" customHeight="1" x14ac:dyDescent="0.2">
      <c r="A7" s="119"/>
      <c r="B7" s="90"/>
      <c r="C7" s="118"/>
      <c r="D7" s="117"/>
      <c r="E7" s="5" t="s">
        <v>882</v>
      </c>
      <c r="F7" s="19"/>
      <c r="G7" s="19"/>
      <c r="H7" s="5" t="s">
        <v>560</v>
      </c>
      <c r="I7" s="50" t="s">
        <v>880</v>
      </c>
      <c r="J7" s="9"/>
    </row>
    <row r="8" spans="1:10" ht="15" customHeight="1" x14ac:dyDescent="0.2">
      <c r="A8" s="34"/>
      <c r="B8" s="34"/>
      <c r="C8" s="34"/>
      <c r="D8" s="34"/>
      <c r="E8" s="34"/>
      <c r="F8" s="34"/>
      <c r="G8" s="34"/>
      <c r="H8" s="34"/>
      <c r="I8" s="34"/>
    </row>
    <row r="9" spans="1:10" ht="15" customHeight="1" x14ac:dyDescent="0.2"/>
    <row r="10" spans="1:10" ht="15" customHeight="1" x14ac:dyDescent="0.2"/>
    <row r="11" spans="1:10" ht="15" customHeight="1" x14ac:dyDescent="0.2"/>
    <row r="12" spans="1:10" ht="15" customHeight="1" x14ac:dyDescent="0.2"/>
    <row r="13" spans="1:10" ht="15" customHeight="1" x14ac:dyDescent="0.2"/>
    <row r="14" spans="1:10" ht="15" customHeight="1" x14ac:dyDescent="0.2"/>
    <row r="15" spans="1:10" ht="15" customHeight="1" x14ac:dyDescent="0.2"/>
    <row r="16" spans="1:10"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4">
    <mergeCell ref="D2:D7"/>
    <mergeCell ref="C2:C7"/>
    <mergeCell ref="B2:B7"/>
    <mergeCell ref="A2:A7"/>
  </mergeCells>
  <pageMargins left="0.75" right="0.75" top="1" bottom="1" header="0.5" footer="0.5"/>
  <pageSetup paperSize="9" orientation="portrait" r:id="rId1"/>
  <headerFooter>
    <oddHeader>&amp;R&amp;"Arial"&amp;8&amp;K000000[OFFICIAL]&amp;1#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0"/>
  <sheetViews>
    <sheetView showRuler="0" topLeftCell="E1" workbookViewId="0">
      <selection activeCell="E5" sqref="E5"/>
    </sheetView>
  </sheetViews>
  <sheetFormatPr defaultColWidth="13.140625" defaultRowHeight="12.75" x14ac:dyDescent="0.2"/>
  <cols>
    <col min="1" max="1" width="7.85546875" customWidth="1"/>
    <col min="2" max="2" width="8.42578125" customWidth="1"/>
    <col min="3" max="3" width="10.7109375" customWidth="1"/>
    <col min="4" max="4" width="16.85546875" customWidth="1"/>
    <col min="5" max="5" width="54.5703125" customWidth="1"/>
    <col min="6" max="7" width="34" customWidth="1"/>
    <col min="8" max="9" width="13.5703125" customWidth="1"/>
  </cols>
  <sheetData>
    <row r="1" spans="1:10" ht="22.5" customHeight="1" x14ac:dyDescent="0.2">
      <c r="A1" s="45" t="s">
        <v>0</v>
      </c>
      <c r="B1" s="45" t="s">
        <v>1</v>
      </c>
      <c r="C1" s="45" t="s">
        <v>551</v>
      </c>
      <c r="D1" s="45"/>
      <c r="E1" s="45" t="s">
        <v>3</v>
      </c>
      <c r="F1" s="45" t="s">
        <v>196</v>
      </c>
      <c r="G1" s="45" t="s">
        <v>552</v>
      </c>
      <c r="H1" s="45" t="s">
        <v>5</v>
      </c>
      <c r="I1" s="49" t="s">
        <v>883</v>
      </c>
    </row>
    <row r="2" spans="1:10" ht="13.35" customHeight="1" x14ac:dyDescent="0.2">
      <c r="A2" s="120"/>
      <c r="B2" s="90" t="s">
        <v>884</v>
      </c>
      <c r="C2" s="118" t="s">
        <v>885</v>
      </c>
      <c r="D2" s="117"/>
      <c r="E2" s="4" t="s">
        <v>886</v>
      </c>
      <c r="F2" s="19"/>
      <c r="G2" s="19"/>
      <c r="H2" s="4" t="s">
        <v>560</v>
      </c>
      <c r="I2" s="40" t="s">
        <v>887</v>
      </c>
      <c r="J2" s="9"/>
    </row>
    <row r="3" spans="1:10" ht="13.35" customHeight="1" x14ac:dyDescent="0.2">
      <c r="A3" s="120"/>
      <c r="B3" s="90"/>
      <c r="C3" s="118"/>
      <c r="D3" s="117"/>
      <c r="E3" s="4" t="s">
        <v>888</v>
      </c>
      <c r="F3" s="19"/>
      <c r="G3" s="19"/>
      <c r="H3" s="4" t="s">
        <v>560</v>
      </c>
      <c r="I3" s="40" t="s">
        <v>889</v>
      </c>
      <c r="J3" s="9"/>
    </row>
    <row r="4" spans="1:10" ht="13.35" customHeight="1" x14ac:dyDescent="0.2">
      <c r="A4" s="120"/>
      <c r="B4" s="90"/>
      <c r="C4" s="118"/>
      <c r="D4" s="117"/>
      <c r="E4" s="4" t="s">
        <v>890</v>
      </c>
      <c r="F4" s="19"/>
      <c r="G4" s="19"/>
      <c r="H4" s="4" t="s">
        <v>255</v>
      </c>
      <c r="I4" s="21" t="s">
        <v>891</v>
      </c>
      <c r="J4" s="9"/>
    </row>
    <row r="5" spans="1:10" ht="13.35" customHeight="1" x14ac:dyDescent="0.2">
      <c r="A5" s="120"/>
      <c r="B5" s="90"/>
      <c r="C5" s="118"/>
      <c r="D5" s="117"/>
      <c r="E5" s="4" t="s">
        <v>892</v>
      </c>
      <c r="F5" s="19"/>
      <c r="G5" s="19"/>
      <c r="H5" s="4" t="s">
        <v>255</v>
      </c>
      <c r="I5" s="21" t="s">
        <v>893</v>
      </c>
      <c r="J5" s="9"/>
    </row>
    <row r="6" spans="1:10" ht="13.35" customHeight="1" x14ac:dyDescent="0.2">
      <c r="A6" s="120"/>
      <c r="B6" s="90"/>
      <c r="C6" s="118"/>
      <c r="D6" s="117"/>
      <c r="E6" s="4" t="s">
        <v>894</v>
      </c>
      <c r="F6" s="19"/>
      <c r="G6" s="19"/>
      <c r="H6" s="4" t="s">
        <v>560</v>
      </c>
      <c r="I6" s="40" t="s">
        <v>895</v>
      </c>
      <c r="J6" s="9"/>
    </row>
    <row r="7" spans="1:10" ht="13.35" customHeight="1" x14ac:dyDescent="0.2">
      <c r="A7" s="120"/>
      <c r="B7" s="90"/>
      <c r="C7" s="118"/>
      <c r="D7" s="117"/>
      <c r="E7" s="4" t="s">
        <v>896</v>
      </c>
      <c r="F7" s="19"/>
      <c r="G7" s="19"/>
      <c r="H7" s="4" t="s">
        <v>255</v>
      </c>
      <c r="I7" s="21" t="s">
        <v>897</v>
      </c>
      <c r="J7" s="9"/>
    </row>
    <row r="8" spans="1:10" ht="13.35" customHeight="1" x14ac:dyDescent="0.2">
      <c r="A8" s="120"/>
      <c r="B8" s="90"/>
      <c r="C8" s="118"/>
      <c r="D8" s="117"/>
      <c r="E8" s="4" t="s">
        <v>898</v>
      </c>
      <c r="F8" s="19"/>
      <c r="G8" s="19"/>
      <c r="H8" s="4" t="s">
        <v>255</v>
      </c>
      <c r="I8" s="21" t="s">
        <v>899</v>
      </c>
      <c r="J8" s="9"/>
    </row>
    <row r="9" spans="1:10" ht="13.35" customHeight="1" x14ac:dyDescent="0.2">
      <c r="A9" s="120"/>
      <c r="B9" s="90"/>
      <c r="C9" s="118"/>
      <c r="D9" s="117"/>
      <c r="E9" s="4" t="s">
        <v>900</v>
      </c>
      <c r="F9" s="19"/>
      <c r="G9" s="19"/>
      <c r="H9" s="4" t="s">
        <v>255</v>
      </c>
      <c r="I9" s="21" t="s">
        <v>901</v>
      </c>
      <c r="J9" s="9"/>
    </row>
    <row r="10" spans="1:10" ht="22.5" customHeight="1" x14ac:dyDescent="0.2">
      <c r="A10" s="120"/>
      <c r="B10" s="90"/>
      <c r="C10" s="118"/>
      <c r="D10" s="117"/>
      <c r="E10" s="4" t="s">
        <v>902</v>
      </c>
      <c r="F10" s="19"/>
      <c r="G10" s="19"/>
      <c r="H10" s="4" t="s">
        <v>255</v>
      </c>
      <c r="I10" s="21" t="s">
        <v>903</v>
      </c>
      <c r="J10" s="9"/>
    </row>
    <row r="11" spans="1:10" ht="13.35" customHeight="1" x14ac:dyDescent="0.2">
      <c r="A11" s="120"/>
      <c r="B11" s="90"/>
      <c r="C11" s="118"/>
      <c r="D11" s="117"/>
      <c r="E11" s="4" t="s">
        <v>904</v>
      </c>
      <c r="F11" s="19"/>
      <c r="G11" s="19"/>
      <c r="H11" s="4" t="s">
        <v>255</v>
      </c>
      <c r="I11" s="21" t="s">
        <v>905</v>
      </c>
      <c r="J11" s="9"/>
    </row>
    <row r="12" spans="1:10" ht="13.35" customHeight="1" x14ac:dyDescent="0.2">
      <c r="A12" s="120"/>
      <c r="B12" s="90"/>
      <c r="C12" s="118"/>
      <c r="D12" s="117"/>
      <c r="E12" s="4" t="s">
        <v>906</v>
      </c>
      <c r="F12" s="19"/>
      <c r="G12" s="19"/>
      <c r="H12" s="4" t="s">
        <v>255</v>
      </c>
      <c r="I12" s="21" t="s">
        <v>907</v>
      </c>
      <c r="J12" s="9"/>
    </row>
    <row r="13" spans="1:10" ht="13.35" customHeight="1" x14ac:dyDescent="0.2">
      <c r="A13" s="120"/>
      <c r="B13" s="90"/>
      <c r="C13" s="118"/>
      <c r="D13" s="117"/>
      <c r="E13" s="4" t="s">
        <v>908</v>
      </c>
      <c r="F13" s="19"/>
      <c r="G13" s="19"/>
      <c r="H13" s="4" t="s">
        <v>255</v>
      </c>
      <c r="I13" s="21" t="s">
        <v>905</v>
      </c>
      <c r="J13" s="9"/>
    </row>
    <row r="14" spans="1:10" ht="13.35" customHeight="1" x14ac:dyDescent="0.2">
      <c r="A14" s="120"/>
      <c r="B14" s="90"/>
      <c r="C14" s="118"/>
      <c r="D14" s="117"/>
      <c r="E14" s="4" t="s">
        <v>909</v>
      </c>
      <c r="F14" s="19"/>
      <c r="G14" s="19"/>
      <c r="H14" s="4" t="s">
        <v>255</v>
      </c>
      <c r="I14" s="21" t="s">
        <v>910</v>
      </c>
      <c r="J14" s="9"/>
    </row>
    <row r="15" spans="1:10" ht="13.35" customHeight="1" x14ac:dyDescent="0.2">
      <c r="A15" s="120"/>
      <c r="B15" s="90"/>
      <c r="C15" s="118"/>
      <c r="D15" s="117"/>
      <c r="E15" s="4" t="s">
        <v>911</v>
      </c>
      <c r="F15" s="19"/>
      <c r="G15" s="19"/>
      <c r="H15" s="4" t="s">
        <v>255</v>
      </c>
      <c r="I15" s="21" t="s">
        <v>910</v>
      </c>
      <c r="J15" s="9"/>
    </row>
    <row r="16" spans="1:10" ht="15" customHeight="1" x14ac:dyDescent="0.2">
      <c r="A16" s="34"/>
      <c r="B16" s="34"/>
      <c r="C16" s="34"/>
      <c r="D16" s="34"/>
      <c r="E16" s="34"/>
      <c r="F16" s="34"/>
      <c r="G16" s="34"/>
      <c r="H16" s="34"/>
      <c r="I16" s="34"/>
    </row>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4">
    <mergeCell ref="A2:A15"/>
    <mergeCell ref="B2:B15"/>
    <mergeCell ref="C2:C15"/>
    <mergeCell ref="D2:D15"/>
  </mergeCells>
  <pageMargins left="0.75" right="0.75" top="1" bottom="1" header="0.5" footer="0.5"/>
  <pageSetup paperSize="9" orientation="portrait" r:id="rId1"/>
  <headerFooter>
    <oddHeader>&amp;R&amp;"Arial"&amp;8&amp;K000000[OFFICIAL]&amp;1#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8"/>
  <sheetViews>
    <sheetView showRuler="0" zoomScaleNormal="100" workbookViewId="0">
      <selection activeCell="C2" sqref="C2:C5"/>
    </sheetView>
  </sheetViews>
  <sheetFormatPr defaultColWidth="13.140625" defaultRowHeight="12.75" x14ac:dyDescent="0.2"/>
  <cols>
    <col min="1" max="1" width="7.85546875" customWidth="1"/>
    <col min="2" max="2" width="9.28515625" customWidth="1"/>
    <col min="3" max="3" width="25.5703125" customWidth="1"/>
    <col min="4" max="4" width="24.42578125" customWidth="1"/>
    <col min="5" max="5" width="46.42578125" customWidth="1"/>
    <col min="6" max="6" width="30.7109375" customWidth="1"/>
    <col min="7" max="7" width="20.42578125" customWidth="1"/>
    <col min="8" max="8" width="25.140625" customWidth="1"/>
  </cols>
  <sheetData>
    <row r="1" spans="1:8" ht="22.5" customHeight="1" x14ac:dyDescent="0.2">
      <c r="A1" s="1" t="s">
        <v>0</v>
      </c>
      <c r="B1" s="1" t="s">
        <v>1</v>
      </c>
      <c r="C1" s="101" t="s">
        <v>2</v>
      </c>
      <c r="D1" s="101"/>
      <c r="E1" s="1" t="s">
        <v>3</v>
      </c>
      <c r="F1" s="1" t="s">
        <v>196</v>
      </c>
      <c r="G1" s="1" t="s">
        <v>5</v>
      </c>
      <c r="H1" s="76" t="s">
        <v>883</v>
      </c>
    </row>
    <row r="2" spans="1:8" ht="13.35" customHeight="1" x14ac:dyDescent="0.2">
      <c r="A2" s="119"/>
      <c r="B2" s="90" t="s">
        <v>912</v>
      </c>
      <c r="C2" s="95" t="s">
        <v>884</v>
      </c>
      <c r="D2" s="130"/>
      <c r="E2" s="4" t="s">
        <v>913</v>
      </c>
      <c r="F2" s="19"/>
      <c r="G2" s="74" t="s">
        <v>255</v>
      </c>
      <c r="H2" s="77" t="s">
        <v>914</v>
      </c>
    </row>
    <row r="3" spans="1:8" ht="13.35" customHeight="1" x14ac:dyDescent="0.2">
      <c r="A3" s="119"/>
      <c r="B3" s="90"/>
      <c r="C3" s="95"/>
      <c r="D3" s="130"/>
      <c r="E3" s="4" t="s">
        <v>915</v>
      </c>
      <c r="F3" s="19"/>
      <c r="G3" s="74" t="s">
        <v>560</v>
      </c>
      <c r="H3" s="77" t="s">
        <v>916</v>
      </c>
    </row>
    <row r="4" spans="1:8" ht="30.75" customHeight="1" x14ac:dyDescent="0.2">
      <c r="A4" s="119"/>
      <c r="B4" s="90"/>
      <c r="C4" s="95"/>
      <c r="D4" s="130"/>
      <c r="E4" s="4" t="s">
        <v>917</v>
      </c>
      <c r="F4" s="19"/>
      <c r="G4" s="74" t="s">
        <v>560</v>
      </c>
      <c r="H4" s="78" t="s">
        <v>1231</v>
      </c>
    </row>
    <row r="5" spans="1:8" ht="22.5" customHeight="1" x14ac:dyDescent="0.2">
      <c r="A5" s="119"/>
      <c r="B5" s="90"/>
      <c r="C5" s="95"/>
      <c r="D5" s="130"/>
      <c r="E5" s="4" t="s">
        <v>918</v>
      </c>
      <c r="F5" s="19"/>
      <c r="G5" s="74" t="s">
        <v>560</v>
      </c>
      <c r="H5" s="78" t="s">
        <v>1231</v>
      </c>
    </row>
    <row r="6" spans="1:8" ht="15" customHeight="1" x14ac:dyDescent="0.2">
      <c r="A6" s="119"/>
      <c r="B6" s="90"/>
      <c r="C6" s="95" t="s">
        <v>919</v>
      </c>
      <c r="D6" s="130"/>
      <c r="E6" s="94" t="s">
        <v>920</v>
      </c>
      <c r="F6" s="103"/>
      <c r="G6" s="121" t="s">
        <v>255</v>
      </c>
      <c r="H6" s="123" t="s">
        <v>1229</v>
      </c>
    </row>
    <row r="7" spans="1:8" ht="15.95" customHeight="1" x14ac:dyDescent="0.2">
      <c r="A7" s="119"/>
      <c r="B7" s="90"/>
      <c r="C7" s="95"/>
      <c r="D7" s="130"/>
      <c r="E7" s="94"/>
      <c r="F7" s="104"/>
      <c r="G7" s="122"/>
      <c r="H7" s="124"/>
    </row>
    <row r="8" spans="1:8" ht="15" customHeight="1" x14ac:dyDescent="0.2">
      <c r="A8" s="119"/>
      <c r="B8" s="90"/>
      <c r="C8" s="95"/>
      <c r="D8" s="130"/>
      <c r="E8" s="94" t="s">
        <v>921</v>
      </c>
      <c r="F8" s="125" t="s">
        <v>1228</v>
      </c>
      <c r="G8" s="121" t="s">
        <v>255</v>
      </c>
      <c r="H8" s="123">
        <v>66</v>
      </c>
    </row>
    <row r="9" spans="1:8" ht="13.35" customHeight="1" x14ac:dyDescent="0.2">
      <c r="A9" s="119"/>
      <c r="B9" s="90"/>
      <c r="C9" s="95"/>
      <c r="D9" s="130"/>
      <c r="E9" s="94"/>
      <c r="F9" s="104"/>
      <c r="G9" s="122"/>
      <c r="H9" s="124"/>
    </row>
    <row r="10" spans="1:8" ht="15" customHeight="1" x14ac:dyDescent="0.2">
      <c r="A10" s="119"/>
      <c r="B10" s="90"/>
      <c r="C10" s="95"/>
      <c r="D10" s="130"/>
      <c r="E10" s="94" t="s">
        <v>1230</v>
      </c>
      <c r="F10" s="103"/>
      <c r="G10" s="121" t="s">
        <v>255</v>
      </c>
      <c r="H10" s="123" t="s">
        <v>1229</v>
      </c>
    </row>
    <row r="11" spans="1:8" ht="28.5" customHeight="1" x14ac:dyDescent="0.2">
      <c r="A11" s="119"/>
      <c r="B11" s="90"/>
      <c r="C11" s="95"/>
      <c r="D11" s="130"/>
      <c r="E11" s="94"/>
      <c r="F11" s="104"/>
      <c r="G11" s="122"/>
      <c r="H11" s="124"/>
    </row>
    <row r="12" spans="1:8" ht="135.94999999999999" customHeight="1" x14ac:dyDescent="0.2">
      <c r="A12" s="119"/>
      <c r="B12" s="90"/>
      <c r="C12" s="95" t="s">
        <v>919</v>
      </c>
      <c r="D12" s="15" t="s">
        <v>922</v>
      </c>
      <c r="E12" s="4" t="s">
        <v>1232</v>
      </c>
      <c r="F12" s="19"/>
      <c r="G12" s="74" t="s">
        <v>923</v>
      </c>
      <c r="H12" s="78" t="s">
        <v>1233</v>
      </c>
    </row>
    <row r="13" spans="1:8" ht="157.5" customHeight="1" x14ac:dyDescent="0.2">
      <c r="A13" s="119"/>
      <c r="B13" s="90"/>
      <c r="C13" s="95"/>
      <c r="D13" s="95" t="s">
        <v>924</v>
      </c>
      <c r="E13" s="4" t="s">
        <v>925</v>
      </c>
      <c r="F13" s="19"/>
      <c r="G13" s="74" t="s">
        <v>526</v>
      </c>
      <c r="H13" s="78" t="s">
        <v>1234</v>
      </c>
    </row>
    <row r="14" spans="1:8" ht="53.45" customHeight="1" x14ac:dyDescent="0.2">
      <c r="A14" s="119"/>
      <c r="B14" s="90"/>
      <c r="C14" s="95"/>
      <c r="D14" s="95"/>
      <c r="E14" s="4" t="s">
        <v>926</v>
      </c>
      <c r="F14" s="19"/>
      <c r="G14" s="74" t="s">
        <v>526</v>
      </c>
      <c r="H14" s="78" t="s">
        <v>1235</v>
      </c>
    </row>
    <row r="15" spans="1:8" ht="30.75" customHeight="1" x14ac:dyDescent="0.2">
      <c r="A15" s="119"/>
      <c r="B15" s="90"/>
      <c r="C15" s="95"/>
      <c r="D15" s="95"/>
      <c r="E15" s="4" t="s">
        <v>927</v>
      </c>
      <c r="F15" s="19"/>
      <c r="G15" s="74" t="s">
        <v>526</v>
      </c>
      <c r="H15" s="78" t="s">
        <v>1236</v>
      </c>
    </row>
    <row r="16" spans="1:8" ht="111.6" customHeight="1" x14ac:dyDescent="0.2">
      <c r="A16" s="119"/>
      <c r="B16" s="90"/>
      <c r="C16" s="95"/>
      <c r="D16" s="95"/>
      <c r="E16" s="4" t="s">
        <v>928</v>
      </c>
      <c r="F16" s="19"/>
      <c r="G16" s="74" t="s">
        <v>526</v>
      </c>
      <c r="H16" s="79" t="s">
        <v>1237</v>
      </c>
    </row>
    <row r="17" spans="1:8" ht="117.6" customHeight="1" x14ac:dyDescent="0.2">
      <c r="A17" s="119"/>
      <c r="B17" s="90"/>
      <c r="C17" s="95"/>
      <c r="D17" s="95" t="s">
        <v>929</v>
      </c>
      <c r="E17" s="4" t="s">
        <v>930</v>
      </c>
      <c r="F17" s="19"/>
      <c r="G17" s="74" t="s">
        <v>546</v>
      </c>
      <c r="H17" s="78" t="s">
        <v>1238</v>
      </c>
    </row>
    <row r="18" spans="1:8" ht="30.75" customHeight="1" x14ac:dyDescent="0.2">
      <c r="A18" s="119"/>
      <c r="B18" s="90"/>
      <c r="C18" s="95"/>
      <c r="D18" s="95"/>
      <c r="E18" s="125" t="s">
        <v>1239</v>
      </c>
      <c r="F18" s="108"/>
      <c r="G18" s="126" t="s">
        <v>526</v>
      </c>
      <c r="H18" s="128" t="s">
        <v>1240</v>
      </c>
    </row>
    <row r="19" spans="1:8" ht="116.45" customHeight="1" x14ac:dyDescent="0.2">
      <c r="A19" s="119"/>
      <c r="B19" s="90"/>
      <c r="C19" s="95"/>
      <c r="D19" s="95"/>
      <c r="E19" s="104"/>
      <c r="F19" s="107"/>
      <c r="G19" s="127"/>
      <c r="H19" s="129"/>
    </row>
    <row r="20" spans="1:8" ht="15" customHeight="1" x14ac:dyDescent="0.2">
      <c r="A20" s="52"/>
      <c r="B20" s="52"/>
      <c r="C20" s="52"/>
      <c r="D20" s="52"/>
      <c r="E20" s="52"/>
      <c r="F20" s="52"/>
      <c r="G20" s="52"/>
      <c r="H20" s="75"/>
    </row>
    <row r="21" spans="1:8" ht="15" customHeight="1" x14ac:dyDescent="0.2"/>
    <row r="22" spans="1:8" ht="15" customHeight="1" x14ac:dyDescent="0.2"/>
    <row r="23" spans="1:8" ht="15" customHeight="1" x14ac:dyDescent="0.2"/>
    <row r="24" spans="1:8" ht="15" customHeight="1" x14ac:dyDescent="0.2"/>
    <row r="25" spans="1:8" ht="15" customHeight="1" x14ac:dyDescent="0.2"/>
    <row r="26" spans="1:8" ht="15" customHeight="1" x14ac:dyDescent="0.2"/>
    <row r="27" spans="1:8" ht="15" customHeight="1" x14ac:dyDescent="0.2"/>
    <row r="28" spans="1:8" ht="15" customHeight="1" x14ac:dyDescent="0.2"/>
    <row r="29" spans="1:8" ht="15" customHeight="1" x14ac:dyDescent="0.2"/>
    <row r="30" spans="1:8" ht="15" customHeight="1" x14ac:dyDescent="0.2"/>
    <row r="31" spans="1:8" ht="15" customHeight="1" x14ac:dyDescent="0.2"/>
    <row r="32" spans="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sheetData>
  <mergeCells count="26">
    <mergeCell ref="C1:D1"/>
    <mergeCell ref="C2:C5"/>
    <mergeCell ref="D2:D5"/>
    <mergeCell ref="C6:C11"/>
    <mergeCell ref="D6:D11"/>
    <mergeCell ref="E6:E7"/>
    <mergeCell ref="E8:E9"/>
    <mergeCell ref="E10:E11"/>
    <mergeCell ref="A2:A19"/>
    <mergeCell ref="B2:B19"/>
    <mergeCell ref="D13:D16"/>
    <mergeCell ref="C12:C19"/>
    <mergeCell ref="D17:D19"/>
    <mergeCell ref="F6:F7"/>
    <mergeCell ref="G6:G7"/>
    <mergeCell ref="H6:H7"/>
    <mergeCell ref="G8:G9"/>
    <mergeCell ref="H8:H9"/>
    <mergeCell ref="F8:F9"/>
    <mergeCell ref="F10:F11"/>
    <mergeCell ref="G10:G11"/>
    <mergeCell ref="H10:H11"/>
    <mergeCell ref="E18:E19"/>
    <mergeCell ref="G18:G19"/>
    <mergeCell ref="F18:F19"/>
    <mergeCell ref="H18:H19"/>
  </mergeCells>
  <pageMargins left="0.75" right="0.75" top="1" bottom="1" header="0.5" footer="0.5"/>
  <pageSetup paperSize="9" orientation="portrait" r:id="rId1"/>
  <headerFooter>
    <oddHeader>&amp;R&amp;"Arial"&amp;8&amp;K000000[OFFICIAL]&amp;1#</oddHeader>
  </headerFooter>
</worksheet>
</file>

<file path=docMetadata/LabelInfo.xml><?xml version="1.0" encoding="utf-8"?>
<clbl:labelList xmlns:clbl="http://schemas.microsoft.com/office/2020/mipLabelMetadata">
  <clbl:label id="{57e687cc-f93a-416b-a813-dfd9fe80a0f5}" enabled="1" method="Standard" siteId="{ffeebe53-4714-40e9-81b1-cb5984a2dd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1. Safety</vt:lpstr>
      <vt:lpstr>2. Health and Hygiene</vt:lpstr>
      <vt:lpstr>3. Environmental</vt:lpstr>
      <vt:lpstr>4. Social Performance &amp; CSI</vt:lpstr>
      <vt:lpstr>5. Water</vt:lpstr>
      <vt:lpstr>6. Production</vt:lpstr>
      <vt:lpstr>7.SHE | ISO</vt:lpstr>
      <vt:lpstr>8. Business Integrity</vt:lpstr>
      <vt:lpstr>9. Ethical Behaviour</vt:lpstr>
      <vt:lpstr>10. Procurement</vt:lpstr>
      <vt:lpstr>11.  Tax</vt:lpstr>
      <vt:lpstr>12.  EVG&amp;D</vt:lpstr>
      <vt:lpstr>13. Human Resources</vt:lpstr>
      <vt:lpstr>14. Governance</vt:lpstr>
      <vt:lpstr>15. Compliance and Risk Managem</vt:lpstr>
      <vt:lpstr>17. Closure &amp; Rehab (2022) - 1</vt:lpstr>
      <vt:lpstr>17. Closure &amp; Rehab (2022) - 2</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Udit Nagar</cp:lastModifiedBy>
  <cp:revision>2</cp:revision>
  <dcterms:created xsi:type="dcterms:W3CDTF">2023-03-09T15:54:19Z</dcterms:created>
  <dcterms:modified xsi:type="dcterms:W3CDTF">2023-03-12T16:17:28Z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f2a5e4-10d8-4dfe-8082-7352c27520cb_Enabled">
    <vt:lpwstr>true</vt:lpwstr>
  </property>
  <property fmtid="{D5CDD505-2E9C-101B-9397-08002B2CF9AE}" pid="3" name="MSIP_Label_e3f2a5e4-10d8-4dfe-8082-7352c27520cb_SetDate">
    <vt:lpwstr>2023-03-09T19:10:20Z</vt:lpwstr>
  </property>
  <property fmtid="{D5CDD505-2E9C-101B-9397-08002B2CF9AE}" pid="4" name="MSIP_Label_e3f2a5e4-10d8-4dfe-8082-7352c27520cb_Method">
    <vt:lpwstr>Standard</vt:lpwstr>
  </property>
  <property fmtid="{D5CDD505-2E9C-101B-9397-08002B2CF9AE}" pid="5" name="MSIP_Label_e3f2a5e4-10d8-4dfe-8082-7352c27520cb_Name">
    <vt:lpwstr>_Official</vt:lpwstr>
  </property>
  <property fmtid="{D5CDD505-2E9C-101B-9397-08002B2CF9AE}" pid="6" name="MSIP_Label_e3f2a5e4-10d8-4dfe-8082-7352c27520cb_SiteId">
    <vt:lpwstr>2864f69d-77c3-4fbe-bbc0-97502052391a</vt:lpwstr>
  </property>
  <property fmtid="{D5CDD505-2E9C-101B-9397-08002B2CF9AE}" pid="7" name="MSIP_Label_e3f2a5e4-10d8-4dfe-8082-7352c27520cb_ActionId">
    <vt:lpwstr>2f1fd1cf-3c5a-4c85-aedd-f9af43252bfc</vt:lpwstr>
  </property>
  <property fmtid="{D5CDD505-2E9C-101B-9397-08002B2CF9AE}" pid="8" name="MSIP_Label_e3f2a5e4-10d8-4dfe-8082-7352c27520cb_ContentBits">
    <vt:lpwstr>1</vt:lpwstr>
  </property>
</Properties>
</file>